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IM\Desktop\прайсы!\Прайсы\2022\09_Сентябрь\"/>
    </mc:Choice>
  </mc:AlternateContent>
  <xr:revisionPtr revIDLastSave="0" documentId="13_ncr:1_{56A84122-582F-4BF0-8705-28798BA6AD0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НОЖИ ОТЕЧЕСТВЕННЫЕ" sheetId="1" r:id="rId1"/>
    <sheet name="НОЖИ ИМПОРТНЫЕ" sheetId="2" r:id="rId2"/>
    <sheet name="Болты, стойки, коронки рыхлител" sheetId="3" r:id="rId3"/>
    <sheet name="Коронки и зубья -импорт." sheetId="4" r:id="rId4"/>
    <sheet name="Ножи и пластины полиуретан" sheetId="7" r:id="rId5"/>
    <sheet name="ремонт_ТРАКов" sheetId="9" r:id="rId6"/>
    <sheet name="Скребки для катков" sheetId="8" r:id="rId7"/>
    <sheet name="РАСПРОДАЖА" sheetId="6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J15" i="1"/>
  <c r="F95" i="7" l="1"/>
  <c r="F89" i="7"/>
  <c r="F83" i="7"/>
  <c r="F77" i="7"/>
  <c r="F71" i="7"/>
  <c r="F65" i="7"/>
  <c r="F59" i="7"/>
  <c r="F53" i="7"/>
  <c r="F47" i="7"/>
  <c r="H80" i="9" l="1"/>
  <c r="H74" i="9"/>
  <c r="H68" i="9"/>
  <c r="H62" i="9"/>
  <c r="H56" i="9"/>
  <c r="H50" i="9"/>
  <c r="H44" i="9"/>
  <c r="H38" i="9"/>
  <c r="H32" i="9"/>
  <c r="H26" i="9"/>
  <c r="H20" i="9"/>
  <c r="H14" i="9"/>
  <c r="F69" i="8"/>
  <c r="F63" i="8"/>
  <c r="F57" i="8"/>
  <c r="F51" i="8"/>
  <c r="F45" i="8"/>
  <c r="F39" i="8"/>
  <c r="F33" i="8"/>
  <c r="F27" i="8"/>
  <c r="F21" i="8"/>
  <c r="F15" i="8"/>
</calcChain>
</file>

<file path=xl/sharedStrings.xml><?xml version="1.0" encoding="utf-8"?>
<sst xmlns="http://schemas.openxmlformats.org/spreadsheetml/2006/main" count="2114" uniqueCount="1515">
  <si>
    <t>www.zim74.ru</t>
  </si>
  <si>
    <t>Комплекты</t>
  </si>
  <si>
    <t>1. Нож ср. Б-170, Т-130   067.55.11.004-02; 80-52-61 (наплавка)</t>
  </si>
  <si>
    <t>1.Нож бок. Б-12 80-52-464/465</t>
  </si>
  <si>
    <t>2.Нож средний 067.55.11.004-02, 80-52-61 (наплавка)</t>
  </si>
  <si>
    <t>Т-100</t>
  </si>
  <si>
    <t xml:space="preserve">1. Нож ср. Т-100 </t>
  </si>
  <si>
    <t>2. Нож бок. Т-100</t>
  </si>
  <si>
    <t xml:space="preserve">1. Нож ср. ДЗ-98Б.23.01.011 (ст. обр.) </t>
  </si>
  <si>
    <t>1. Нож ср. ДЗ-98 067.55.11.004-01  (наплавка)</t>
  </si>
  <si>
    <t>ДЗ-122</t>
  </si>
  <si>
    <t>Зубр 298</t>
  </si>
  <si>
    <t>2. Нож бок. Б100.25.02.201-01</t>
  </si>
  <si>
    <t>Т-130, Б-170, Б-10</t>
  </si>
  <si>
    <t>ДЗ-180, ДЗ-143, ГС-14.02</t>
  </si>
  <si>
    <t>ДТ-75, МТЗ</t>
  </si>
  <si>
    <t>2. Нож МТЗ   654х150х12</t>
  </si>
  <si>
    <t>3. Нож МТЗ   780х150х12</t>
  </si>
  <si>
    <t>КДМ</t>
  </si>
  <si>
    <t>1. Нож КДМ Урал-Тройка 2090х250х14</t>
  </si>
  <si>
    <t>2. Нож КДМ Урал-Тройка 3000х250х14</t>
  </si>
  <si>
    <t>ДМ-15</t>
  </si>
  <si>
    <t>МОАЗ скрепер (4*2)</t>
  </si>
  <si>
    <t>1. Нож средний ДЗ 57П-9202020А (Н)</t>
  </si>
  <si>
    <t>Четра (Промтрактор)</t>
  </si>
  <si>
    <t>1. Нож ср. Т20/35/500/330  46-93-22 (6 отв.)</t>
  </si>
  <si>
    <t>Погрузчик ТО-18</t>
  </si>
  <si>
    <t>Погрузчик ТО-28</t>
  </si>
  <si>
    <t>Твердосплавные ножи</t>
  </si>
  <si>
    <t>ДЗ-180, 143, ДЗ-122 (2х2)</t>
  </si>
  <si>
    <t>ДЗ-98 старого образца (2х2)</t>
  </si>
  <si>
    <t>ДЗ-98 нового образца (2х3)</t>
  </si>
  <si>
    <t xml:space="preserve">КДМ </t>
  </si>
  <si>
    <t xml:space="preserve">3. 1365х130х20  ТС </t>
  </si>
  <si>
    <t>Болты крепления ножей</t>
  </si>
  <si>
    <t>дог.</t>
  </si>
  <si>
    <t>1. Б-170, Т-130 к-т 2х2, 2х3 (отвал прямой, с наплавкой)</t>
  </si>
  <si>
    <t>2. Б-170, Т-170 к-т 2х2  (отвал прямой, полоса)</t>
  </si>
  <si>
    <t>Джон Дир 672G</t>
  </si>
  <si>
    <t>Передний отвал</t>
  </si>
  <si>
    <t>Джон Дир 750J</t>
  </si>
  <si>
    <t>Джон Дир 850J</t>
  </si>
  <si>
    <t>1. Наконечник рыхлителя ЧТЗ 50-50-83</t>
  </si>
  <si>
    <t>3. Б-170, Т-170 к-т 2х2, 2х3 (отвал полусферич., с наплавкой)</t>
  </si>
  <si>
    <t>4. Б-170, Т-170 к-т 2х2  (отвал полусферич., полоса)</t>
  </si>
  <si>
    <t>BobCat</t>
  </si>
  <si>
    <t>Volvo G-946</t>
  </si>
  <si>
    <t>Volvo G-976</t>
  </si>
  <si>
    <t>2. Нож грейдер "Зубр" ДЗ-208-55-11-004 (9 отв.)</t>
  </si>
  <si>
    <t>3. Нож грейдер "Зубр" ДЗ-298-34-00-037</t>
  </si>
  <si>
    <t>1. Нож грейдер "Зубр" ДЗ-208-55-11-004-01 (7 отв.)</t>
  </si>
  <si>
    <t>1. Нож ср. ГС-14.03, 18.05 255.07.11.00.001 (1216х180х20) (сред.отвал)</t>
  </si>
  <si>
    <t>2. Нож ср. ГС-18.07, 25.09 257.07.12.00.002 (1064х180х20) (сред.отвал)</t>
  </si>
  <si>
    <t>5. Нож бок. ГС-18.07, 25.09 257.07.12.00.005/005-01 (650х210х20)</t>
  </si>
  <si>
    <t>Коронки, наконечники, зубья, пальцы</t>
  </si>
  <si>
    <t>LW-321F</t>
  </si>
  <si>
    <t>LW-541F</t>
  </si>
  <si>
    <t>LG 918</t>
  </si>
  <si>
    <t>LG 933L</t>
  </si>
  <si>
    <t>LG 936L</t>
  </si>
  <si>
    <t>John Deere (Джон Дир)</t>
  </si>
  <si>
    <t>Volvo</t>
  </si>
  <si>
    <t>Liebherr</t>
  </si>
  <si>
    <t xml:space="preserve"> D-180 </t>
  </si>
  <si>
    <t>PR 744L</t>
  </si>
  <si>
    <t>PR 764L</t>
  </si>
  <si>
    <t>JCB 3CX</t>
  </si>
  <si>
    <t>FOTON FL 935E</t>
  </si>
  <si>
    <t xml:space="preserve">3. Нож средний Б-170, Б-10, А-120 (980х250х20) </t>
  </si>
  <si>
    <t>4. Нож средний Б-170, Б-10, А-120 (1260х250х20)</t>
  </si>
  <si>
    <t>1. Нож перфорированный ДЗ-98 067.55.11.004-01 (980х250х20)</t>
  </si>
  <si>
    <t xml:space="preserve">2. Нож  перфорированный ДЗ-98 067.55.11.004-02 (1260х250х20) </t>
  </si>
  <si>
    <t>4. Нож бок. "Зубр" ДЗ-208.25.02.001/002</t>
  </si>
  <si>
    <t>5. Нож бок. "Зубр" ДЗ-298.34.00.620/630 СБ</t>
  </si>
  <si>
    <t>CAT J250</t>
  </si>
  <si>
    <t>CAT J300</t>
  </si>
  <si>
    <t>CAT J350</t>
  </si>
  <si>
    <t>CAT J400</t>
  </si>
  <si>
    <t xml:space="preserve">Палец 7T3408 ( 116-7408) </t>
  </si>
  <si>
    <t>CAT J450</t>
  </si>
  <si>
    <t>CAT J550</t>
  </si>
  <si>
    <t>Палец+шайба DH130</t>
  </si>
  <si>
    <t>S-130</t>
  </si>
  <si>
    <t>S-220-5</t>
  </si>
  <si>
    <t>Палец+шайба DH220</t>
  </si>
  <si>
    <t>S-290-5</t>
  </si>
  <si>
    <t>Палец+шайба DH290</t>
  </si>
  <si>
    <t>S-360-5</t>
  </si>
  <si>
    <t>Палец+шайба DH360</t>
  </si>
  <si>
    <t>S-470-5</t>
  </si>
  <si>
    <t>Палец+шайба DH470</t>
  </si>
  <si>
    <t>R-140</t>
  </si>
  <si>
    <t>Палец 66N4-30350</t>
  </si>
  <si>
    <t>Фиксатор 66N4-11150</t>
  </si>
  <si>
    <t>R-150</t>
  </si>
  <si>
    <t>Палец E161-3035</t>
  </si>
  <si>
    <t>Фиксатор 61E5-11150</t>
  </si>
  <si>
    <t>R-235, 290, 320</t>
  </si>
  <si>
    <t>Палец E262-5004</t>
  </si>
  <si>
    <t>R-360</t>
  </si>
  <si>
    <t>Фиксатор 61EH-11150</t>
  </si>
  <si>
    <t>R-5000</t>
  </si>
  <si>
    <t>HL-770</t>
  </si>
  <si>
    <t>CAT 428, 432, 434</t>
  </si>
  <si>
    <t>Зубья 531-03-205  JCB3CX-4CX</t>
  </si>
  <si>
    <t>Зубья 531-03-208/209  JCB3CX-4CX</t>
  </si>
  <si>
    <t>CAT 916, 920, 924, 926, 930</t>
  </si>
  <si>
    <t>CAT 950</t>
  </si>
  <si>
    <t>CAT 973, 977</t>
  </si>
  <si>
    <t>PC-200</t>
  </si>
  <si>
    <t>PC-300</t>
  </si>
  <si>
    <t>PC-400</t>
  </si>
  <si>
    <t>Палец 09244-02508  КМ 222 D-155, 355</t>
  </si>
  <si>
    <t xml:space="preserve">Коронки, зубья и пальцы ESCO </t>
  </si>
  <si>
    <t>Коронка рыхлителя 4T5452</t>
  </si>
  <si>
    <t>WA300-WA470</t>
  </si>
  <si>
    <t>WA380</t>
  </si>
  <si>
    <t>WA700, WA800</t>
  </si>
  <si>
    <t>W93</t>
  </si>
  <si>
    <t xml:space="preserve">Палец 09244-02496  КМ 17 </t>
  </si>
  <si>
    <t>Палец 09244-02516  КМ 22</t>
  </si>
  <si>
    <t>3. Наконечник 25.01-98-190СБ (Т-15,20,25,330) (ковано-свар.)</t>
  </si>
  <si>
    <t>4. Наконечник 46-98-190СБ (Т-35,500) (ковано-свар.)</t>
  </si>
  <si>
    <t>2. Наконечник 25.01-98-190СБ (Т-15,20,25,330) (импорт)</t>
  </si>
  <si>
    <t>4. Нож ср. ДЗ-98 067.55.11.004-02 (наплавка)</t>
  </si>
  <si>
    <t>Цена</t>
  </si>
  <si>
    <t>Вес, кг</t>
  </si>
  <si>
    <t>2. Нож боковой 460х152х20</t>
  </si>
  <si>
    <t xml:space="preserve">JCB </t>
  </si>
  <si>
    <t>JCB 4CX</t>
  </si>
  <si>
    <t>Палец +замок 30PIN/30LK</t>
  </si>
  <si>
    <t>Палец+замок 40PIN+40LK</t>
  </si>
  <si>
    <t>Палец +замок 45PIN+45LK</t>
  </si>
  <si>
    <t>Палец V13PIN</t>
  </si>
  <si>
    <t>Палец V19PIN</t>
  </si>
  <si>
    <t>Палец V23PIN</t>
  </si>
  <si>
    <t>Палец V29PIN</t>
  </si>
  <si>
    <t>Палец V33PIN</t>
  </si>
  <si>
    <t xml:space="preserve">Палец V39PIN </t>
  </si>
  <si>
    <t>Палец V51PIN</t>
  </si>
  <si>
    <t xml:space="preserve">1. Нож ср. ДЗ-180, ДЗ-143  225.07.04.00.005 (наплавка)  </t>
  </si>
  <si>
    <t xml:space="preserve">2. Нож ср. ДЗ-180, ДЗ-143  225.07.04.00.005 (полоса)  </t>
  </si>
  <si>
    <t>1. Нож ср. ДЗ-122А 02.10.002 (наплавка)</t>
  </si>
  <si>
    <t>2. Нож ср. ДЗ-122А 02.10.002 (полоса)</t>
  </si>
  <si>
    <t>5. Б-170, Б-10 к-т 2х3 болотно-поворотный (наплавка)</t>
  </si>
  <si>
    <t>5. Наконечник 46-98-190 (Т-35,500) (импорт)</t>
  </si>
  <si>
    <t>6. Наконечник 011101-97-160СБ (Т-11, 15) (ковано-свар.)</t>
  </si>
  <si>
    <t>R-450, R-500</t>
  </si>
  <si>
    <t>Защита ковша (кожух) I-85</t>
  </si>
  <si>
    <t>Защита ковша (кожух) I-130 </t>
  </si>
  <si>
    <t>Защита ковша (кожух) I-160</t>
  </si>
  <si>
    <t>Защита ковша (кожух) HS140-110</t>
  </si>
  <si>
    <t>Зубья Hidromek 100/102B/102S</t>
  </si>
  <si>
    <t>Фиксатор 4T4707</t>
  </si>
  <si>
    <t>Палец 9W2668</t>
  </si>
  <si>
    <t>Палец 6Y3394</t>
  </si>
  <si>
    <t>CAT D9L, D10, D11 (R 500)</t>
  </si>
  <si>
    <t>Палец 1368308</t>
  </si>
  <si>
    <t>Палец 6J8811</t>
  </si>
  <si>
    <t>Фиксатор 8E4743</t>
  </si>
  <si>
    <t>CAT D4 (R 300)</t>
  </si>
  <si>
    <t>Палец 6Y3909</t>
  </si>
  <si>
    <t>Фиксатор 1U2405</t>
  </si>
  <si>
    <t>CAT D5, D6 (R350)</t>
  </si>
  <si>
    <t>Бокорез ковша S140-5LH/5RH S-130 (2713-1228 / 29)</t>
  </si>
  <si>
    <t>2. Нож 1260х190х20 ДЗ-98 нов. образца</t>
  </si>
  <si>
    <t>WA500</t>
  </si>
  <si>
    <t>R-380</t>
  </si>
  <si>
    <t>Зубья на New Holland</t>
  </si>
  <si>
    <t>Палец 220-9090</t>
  </si>
  <si>
    <t>Палец 209-70-54240</t>
  </si>
  <si>
    <t>Палец 61EQ-30460</t>
  </si>
  <si>
    <t>Фиксатор 61EQ-30510</t>
  </si>
  <si>
    <t>PC-1250</t>
  </si>
  <si>
    <t>Коронка 20AMXL</t>
  </si>
  <si>
    <t>Коронка 55AMXL</t>
  </si>
  <si>
    <t>Коронка 65AMXL</t>
  </si>
  <si>
    <t>Палец V59PN</t>
  </si>
  <si>
    <t>Палец V61PN</t>
  </si>
  <si>
    <t>Палец V69PN</t>
  </si>
  <si>
    <t>CAT J600</t>
  </si>
  <si>
    <t>Палец 6I6608</t>
  </si>
  <si>
    <t xml:space="preserve">Палец+фиксатор 15P </t>
  </si>
  <si>
    <t xml:space="preserve">Палец+фиксатор 20P </t>
  </si>
  <si>
    <t xml:space="preserve">Палец+фиксатор 30P </t>
  </si>
  <si>
    <t xml:space="preserve">Палец+фиксатор 40P </t>
  </si>
  <si>
    <t xml:space="preserve">Палец+фиксатор 80P </t>
  </si>
  <si>
    <t>Палец 21N-72-14330</t>
  </si>
  <si>
    <t>Палец 195-78-71360 D375</t>
  </si>
  <si>
    <t>Палец 220-9110</t>
  </si>
  <si>
    <t>Палец 233-7150</t>
  </si>
  <si>
    <t>Палец 232-0170</t>
  </si>
  <si>
    <t>Фиксатор 6Y1202</t>
  </si>
  <si>
    <t>Фиксатор 6I6609</t>
  </si>
  <si>
    <t>Зубья 1462201M2</t>
  </si>
  <si>
    <t>Зубья 61L1-3022 (Китай)</t>
  </si>
  <si>
    <t>Зубья 61L1-3028 (Китай)</t>
  </si>
  <si>
    <t>Зубья 61L1-3029 (Китай)</t>
  </si>
  <si>
    <t>Зубья 6Y6335 (Китай)</t>
  </si>
  <si>
    <t>Коронка V69SYL (NBLF)</t>
  </si>
  <si>
    <t>Коронка V61SYL (NBLF)</t>
  </si>
  <si>
    <t>Коронка V61SD (Китай)</t>
  </si>
  <si>
    <t>Коронка V69SD (Китай)</t>
  </si>
  <si>
    <t> Коронка 66NB-31310 (Китай)</t>
  </si>
  <si>
    <t>Коронка 61NA-31310 (Китай)</t>
  </si>
  <si>
    <t>Коронка 61N8-31310 (Китай)</t>
  </si>
  <si>
    <t>Коронка 61N6-31310 (Китай)</t>
  </si>
  <si>
    <t>Коронка 61Q6-31310 (Китай)</t>
  </si>
  <si>
    <t>Коронка 61N4-31210 (Китай)</t>
  </si>
  <si>
    <t>Коронка ковша 2713-1236 (Китай)</t>
  </si>
  <si>
    <t>Коронка ковша 2713-1219 (NBLF)</t>
  </si>
  <si>
    <t>Коронка ковша 2713-1219 (Китай)</t>
  </si>
  <si>
    <t>Коронка ковша 2713-1217  (Китай)</t>
  </si>
  <si>
    <t>Коронка 195-78-21331  D-275, D-355 (Китай)</t>
  </si>
  <si>
    <t>Коронка 195-78-29140 D-355 (Китай)</t>
  </si>
  <si>
    <t>Коронка 141-78-11253  D-65, D-85 (Китай)</t>
  </si>
  <si>
    <t>Коронка рыхлителя 6Y0352 (NBLF)</t>
  </si>
  <si>
    <t>Коронка рыхлителя 6Y0359 (Китай)</t>
  </si>
  <si>
    <t>Коронка рыхлителя 6Y0352 (Китай)</t>
  </si>
  <si>
    <t>Коронка 1U3352 (Китай)</t>
  </si>
  <si>
    <t>WA380, 430, 450, 470</t>
  </si>
  <si>
    <t>Коронка 423-847-1140 (Китай)</t>
  </si>
  <si>
    <t>Адаптер 61N8-31320 (Китай)</t>
  </si>
  <si>
    <t>Адаптер 207-939-3120 (Китай) 40мм</t>
  </si>
  <si>
    <t>Адаптер 6I6554 (Китай)</t>
  </si>
  <si>
    <t>Адаптер 3G6304 (NBLF)</t>
  </si>
  <si>
    <t>Адаптер 3G6304  (Китай)</t>
  </si>
  <si>
    <t>Адаптер 6Y3254 (Китай)</t>
  </si>
  <si>
    <t>Адаптер  423-847-1111 (Китай)</t>
  </si>
  <si>
    <t>Адаптер 423-847-1121 (Китай)</t>
  </si>
  <si>
    <t>Адаптер  423-847-1131 (Китай)</t>
  </si>
  <si>
    <t>Адаптер 3G9307 (Китай)</t>
  </si>
  <si>
    <t>Адаптер 3G4308 (Китай)</t>
  </si>
  <si>
    <t>Адаптер 3G4309 (Китай)</t>
  </si>
  <si>
    <t>Адаптер  1U0257 (Китай)</t>
  </si>
  <si>
    <t>Адаптер 3G4258 (Китай)</t>
  </si>
  <si>
    <t>Адаптер 3G4259 (Китай)</t>
  </si>
  <si>
    <t>Бокорез ковша 205-70-74180/190 (Китай)</t>
  </si>
  <si>
    <t>Протектор 195-78-21580 (Китай)</t>
  </si>
  <si>
    <t>Протектор 195-78-71111 (Китай)</t>
  </si>
  <si>
    <t>Протектор 208-934-7131 (Китай)</t>
  </si>
  <si>
    <t>Протектор 125-0800 (Китай)</t>
  </si>
  <si>
    <t>Зубья 81010600 (Китай)</t>
  </si>
  <si>
    <t>Коронки и пальцы Volvo</t>
  </si>
  <si>
    <t>Зуб  5421115-20 (Китай)</t>
  </si>
  <si>
    <t>Зуб 5421114-20 (Китай)</t>
  </si>
  <si>
    <t>Зуб 252101812  (Китай)</t>
  </si>
  <si>
    <t>Зуб 252101811  (Китай)</t>
  </si>
  <si>
    <t>Зуб 29170036971 (Китай)</t>
  </si>
  <si>
    <t>Зуб 29170036961 (Китай)</t>
  </si>
  <si>
    <t>Зуб 29170036981 (Китай)</t>
  </si>
  <si>
    <t>Коронка 208-70-14152  (Китай)</t>
  </si>
  <si>
    <t xml:space="preserve">Палец 09244-03036 </t>
  </si>
  <si>
    <t>Адаптер  208-934-7120 (Китай) 55 мм</t>
  </si>
  <si>
    <t>7. 1365х130х25  ТС (вставка 9 мм)</t>
  </si>
  <si>
    <t>R-200,210,290,320</t>
  </si>
  <si>
    <t>R-360, 450, 500</t>
  </si>
  <si>
    <t>Бокорез ковша 61E7-0102/03 (Китай)</t>
  </si>
  <si>
    <t>Зубья 227-8665/227-8664 (Китай)</t>
  </si>
  <si>
    <t>Зуб 423-70-13144 (Китай)</t>
  </si>
  <si>
    <t>Зуб 423-70-13154 (Китай)</t>
  </si>
  <si>
    <t>Зубья 423-70-13114 (Китай)</t>
  </si>
  <si>
    <t>Коронка 175-78-31230 D-155 (Китай)</t>
  </si>
  <si>
    <t>Коронка E161-3027 (Китай)</t>
  </si>
  <si>
    <t>Бокорез ковша 63E1-3354/3534  (Китай)</t>
  </si>
  <si>
    <t>Бокорез ковша 63E1-3353/3533  (Китай)</t>
  </si>
  <si>
    <t>Коронка 23TF (на передний ковш)</t>
  </si>
  <si>
    <t>Палец 911/12400</t>
  </si>
  <si>
    <t>Палец 811/20061</t>
  </si>
  <si>
    <t>Палец 811/50369</t>
  </si>
  <si>
    <t>Втулка 809/00128</t>
  </si>
  <si>
    <t>Втулка 809/00125</t>
  </si>
  <si>
    <t>Втулка 809/00176</t>
  </si>
  <si>
    <t>Джон Дир 872G</t>
  </si>
  <si>
    <t>3. Нож ср. ГС-14.03, 18.05 225.07.04.00.005 (1800х180х20) (перед.отвал)</t>
  </si>
  <si>
    <t>4. Нож ср. ГС-18.07, 25.09 225.21.00.00.008 (600х180х20) (перед.отвал)</t>
  </si>
  <si>
    <t>1. Нож ср. ГС-18.07, 25.09 257.07.12.00.002  (1040х180х20) (сред.отвал)</t>
  </si>
  <si>
    <t>Джон Дир 325</t>
  </si>
  <si>
    <t>Volvo BL-61</t>
  </si>
  <si>
    <t>LW-300F</t>
  </si>
  <si>
    <t xml:space="preserve"> LB-115 </t>
  </si>
  <si>
    <t>MST 544(542)</t>
  </si>
  <si>
    <t>Terex</t>
  </si>
  <si>
    <t>TLB-825</t>
  </si>
  <si>
    <t>TLB-970</t>
  </si>
  <si>
    <t>Hidromek-102</t>
  </si>
  <si>
    <t>Адаптер 50CL (72А0006) (Китай)</t>
  </si>
  <si>
    <t>Адаптер 50CR (72А0008) (Китай)</t>
  </si>
  <si>
    <t>Адаптер 61N4-31200 (Китай)</t>
  </si>
  <si>
    <t>Зубья 85801109 (Китай)</t>
  </si>
  <si>
    <t>Коронка 61EQ-30030 (Китай)</t>
  </si>
  <si>
    <t>Коронка V59SYL (NBLF)</t>
  </si>
  <si>
    <t>Коронка V59SYL (Китай)</t>
  </si>
  <si>
    <t>Коронка 426-847-1110 (Китай)</t>
  </si>
  <si>
    <t>Коронка 25R12 (Китай)</t>
  </si>
  <si>
    <t>Коронка 713-00032 (2713-1234) (Китай)</t>
  </si>
  <si>
    <t>Протектор 195-78-21320 (Китай)</t>
  </si>
  <si>
    <t>Коронка V39SYL (NBLF)</t>
  </si>
  <si>
    <t>Коронка V39SD скальная (NBLF)</t>
  </si>
  <si>
    <t>Коронка V39SHV (NBLF)</t>
  </si>
  <si>
    <t>Коронка V43SYL (NBLF)</t>
  </si>
  <si>
    <t>Коронка V39SD скальная (Китай)</t>
  </si>
  <si>
    <t>Коронка 15AMRE (Китай)</t>
  </si>
  <si>
    <t>Коронка 20AMRE (Китай)</t>
  </si>
  <si>
    <t>Коронка 30AMRE (Китай)</t>
  </si>
  <si>
    <t>Коронка 80AMRE (Китай)</t>
  </si>
  <si>
    <t>Коронка 264-2131 (K-130) (Китай)</t>
  </si>
  <si>
    <t>Коронка 264-2131 (K-130) (NBLF)</t>
  </si>
  <si>
    <t>Коронка 232-2111 (K-110)  (Китай)</t>
  </si>
  <si>
    <t>Коронка 195-78-71320 D375 (Китай)</t>
  </si>
  <si>
    <t>Коронка 220-9099 (K-90) (Китай)</t>
  </si>
  <si>
    <t>Коронка 220-9109 (K-100) (NBLF)</t>
  </si>
  <si>
    <t>Коронка 9W4551 (Китай)</t>
  </si>
  <si>
    <t>Адаптер 6I6555 (NBLF)</t>
  </si>
  <si>
    <t>Коронка 6I6602 (NBLF)</t>
  </si>
  <si>
    <t>Коронка рыхлителя 4T4502 (Китай)</t>
  </si>
  <si>
    <t>Коронка рыхлителя 4T5501 (Китай)</t>
  </si>
  <si>
    <t>Коронка 21N-72-14290 (NBLF)</t>
  </si>
  <si>
    <t>Коронка 198-78-21340 D475 (Китай)</t>
  </si>
  <si>
    <t>Коронка 427-70-13731 (NBLF)</t>
  </si>
  <si>
    <t>Коронка 427-70-13731 (Китай)</t>
  </si>
  <si>
    <t>Коронка ZL50С (72А0005) (Китай)</t>
  </si>
  <si>
    <t>Коронка 18S (Китай)</t>
  </si>
  <si>
    <t>Коронка 22S (Китай)</t>
  </si>
  <si>
    <t>Коронка 35S (Китай)</t>
  </si>
  <si>
    <t xml:space="preserve"> Коронка 45S  (NBLF)</t>
  </si>
  <si>
    <t>Адаптер 8806-V17/8842-V17  (NBLF)</t>
  </si>
  <si>
    <t>Коронка 40S (Китай)</t>
  </si>
  <si>
    <t xml:space="preserve"> Коронка 45S (Китай)</t>
  </si>
  <si>
    <t>Адаптер 8806-V17/8842-V17 (Китай)</t>
  </si>
  <si>
    <t>Коронка V23SYL (Китай)</t>
  </si>
  <si>
    <t>Коронка V19SYL (NBLF)</t>
  </si>
  <si>
    <t>Коронка V29SYL (NBLF)</t>
  </si>
  <si>
    <t>Коронка V39SYL (Китай)</t>
  </si>
  <si>
    <t>Адаптер 5896-V39 (Китай)</t>
  </si>
  <si>
    <t>Коронка 40AMRE (Китай)</t>
  </si>
  <si>
    <t>New Holland/Case</t>
  </si>
  <si>
    <t xml:space="preserve"> LB-115 / Case 580, 590, 695, 890</t>
  </si>
  <si>
    <t>4. Нож твердосплавный 2130х130х20 ТС</t>
  </si>
  <si>
    <t>4. Нож перфорированный ДЗ-180,143, 98 (1800х240х12)</t>
  </si>
  <si>
    <t>6. Нож перфорированный КДМ (1220х240х12)</t>
  </si>
  <si>
    <t>7. Нож перфорированный КДМ (1525х240х12)</t>
  </si>
  <si>
    <t>8. Нож перфорированный КДМ (1560х240х12)</t>
  </si>
  <si>
    <t>9. Нож перфорированный GR-165 (1980х240х20)</t>
  </si>
  <si>
    <t>10. Нож перфорированный GR-215 (2130х240х20)</t>
  </si>
  <si>
    <t>Коронка рыхлителя 4T4501 (Китай)</t>
  </si>
  <si>
    <t>Палец 35RPG (8281295)</t>
  </si>
  <si>
    <t>Фиксатор 35RBG (8281294)</t>
  </si>
  <si>
    <t>Палец ZL50C/72A0005 PIN</t>
  </si>
  <si>
    <t>Фиксатор ZL50C/72A0005</t>
  </si>
  <si>
    <t>Палец 66NB-31340</t>
  </si>
  <si>
    <t>Фиксатор 66NB-31350</t>
  </si>
  <si>
    <t>Протектор 9W8365  (Китай)</t>
  </si>
  <si>
    <t>Зубья 85801376/77 (Китай)</t>
  </si>
  <si>
    <t>CАТ 312С</t>
  </si>
  <si>
    <t>Бокорез 7Y0203/04 </t>
  </si>
  <si>
    <t>Бокорез 112-2489</t>
  </si>
  <si>
    <t>Палец  112-2490</t>
  </si>
  <si>
    <t>Фиксатор 132-0999</t>
  </si>
  <si>
    <t>САТ 320</t>
  </si>
  <si>
    <t>CAT 330</t>
  </si>
  <si>
    <t>Бокорез ковша 096-4747/48</t>
  </si>
  <si>
    <t>1. Стойка рыхлителя D-155 175-79-32131 ( в сборе)</t>
  </si>
  <si>
    <t>TLB-825, 840, 970</t>
  </si>
  <si>
    <t>Коронка V17SYL (Китай)</t>
  </si>
  <si>
    <t>3. Нож бок. ГС-10.01 258.07.09.00.002 (475х180х20)</t>
  </si>
  <si>
    <t>4. Нож бок. ГС-14.03, 18.05 255.07.10.00.001/001-01 (550х230х20)</t>
  </si>
  <si>
    <t xml:space="preserve">5. Нож КДМ 1525х220х12 </t>
  </si>
  <si>
    <t>6. Нож КДМ 1525х220х12 (импорт)</t>
  </si>
  <si>
    <t>2. Коронка 175-78-31230 D-155 (Китай)</t>
  </si>
  <si>
    <t xml:space="preserve"> B-110 (LB-90)/ Case 580, 890</t>
  </si>
  <si>
    <t>1. 610х130х20   ТС</t>
  </si>
  <si>
    <t>2. 1220х130х20  ТС</t>
  </si>
  <si>
    <t>5. 610х130х25   ТС (вставка 9 мм)</t>
  </si>
  <si>
    <t>6. 1220х130х25 ТС (вставка 9 мм)</t>
  </si>
  <si>
    <t>1. Нож 980х190х20 ДЗ-98 нов. образца</t>
  </si>
  <si>
    <t>3. Нож 1790х190х20 ДЗ-98 стар. образца</t>
  </si>
  <si>
    <t xml:space="preserve">1. Нож 980х130х30 </t>
  </si>
  <si>
    <t>2. Нож 1220х130х30</t>
  </si>
  <si>
    <t xml:space="preserve">3. Нож 1260х130х30 </t>
  </si>
  <si>
    <t>4. Нож 1525х130х30</t>
  </si>
  <si>
    <t>3. Нож перфорированный ДЗ-180,143, 98 (1800х240х10)</t>
  </si>
  <si>
    <t>5. Нож перфорированный ДЗ-180,143, 98 (1800х240х16)</t>
  </si>
  <si>
    <t>1. Нож средний ДЗ-180,122,98 (1800х200х16)</t>
  </si>
  <si>
    <t>2. Нож средний ДЗ-180,122,98 (1800х200х20)</t>
  </si>
  <si>
    <t>3. Нож КДМ 910х250х14</t>
  </si>
  <si>
    <t>4. Нож КДМ 1220х220х12</t>
  </si>
  <si>
    <t>7. Нож КДМ 1560х220х12</t>
  </si>
  <si>
    <t xml:space="preserve">4. 1525х130х20  ТС </t>
  </si>
  <si>
    <t>8. 1525х130х25  ТС (вставка 9 мм)</t>
  </si>
  <si>
    <t>Коронка 209-70-54210 RC  (Китай)</t>
  </si>
  <si>
    <t>Коронка 55AMRE (Китай)</t>
  </si>
  <si>
    <t>Коронка 65AMRE (Китай)</t>
  </si>
  <si>
    <t>Коронка 264-2151 (K-150) (Китай)</t>
  </si>
  <si>
    <t>Коронка 220-9109 (K-100) (Китай)</t>
  </si>
  <si>
    <t>Коронка V71SD (Китай)</t>
  </si>
  <si>
    <t>KOMATSU GD-825A-2</t>
  </si>
  <si>
    <t>Коронка 713-00057 (2713-1221) (Китай)</t>
  </si>
  <si>
    <t>Коронка V13SYL (Китай)</t>
  </si>
  <si>
    <t>Коронка 35R14-2  (Китай)</t>
  </si>
  <si>
    <t>Палец 23TF</t>
  </si>
  <si>
    <t>Палец V17PIN</t>
  </si>
  <si>
    <t>Зубья 1U1858 (NBLF)</t>
  </si>
  <si>
    <t>Зубья 1U1859 (NBLF)</t>
  </si>
  <si>
    <t>Зубья 1U1877 (NBLF)</t>
  </si>
  <si>
    <t>Зубья 1U1878 (NBLF)</t>
  </si>
  <si>
    <t>Зубья 1U1879 (NBLF)</t>
  </si>
  <si>
    <t>Зубья 8Е1637 (NBLF)</t>
  </si>
  <si>
    <t>Зубья 1U1888 (NBLF)</t>
  </si>
  <si>
    <t>Зубья 1U1889 (NBLF)</t>
  </si>
  <si>
    <t>Зубья 419-70-13114 (NBLF)</t>
  </si>
  <si>
    <t>Зуб 419-70-13164 (NBLF)</t>
  </si>
  <si>
    <t>Зуб 419-70-13174 (NBLF)</t>
  </si>
  <si>
    <t>Зубья 312-204-054 (Китай)</t>
  </si>
  <si>
    <t>Зубья 312-204-052 (Китай)</t>
  </si>
  <si>
    <t>Зубья 312-204-053 (Китай)</t>
  </si>
  <si>
    <t>Протектор 209-70-54610 (Китай)</t>
  </si>
  <si>
    <t>Адаптер 61NA-31320 (Китай)</t>
  </si>
  <si>
    <t>Зубья 72A0439 (NBLF)</t>
  </si>
  <si>
    <t>Зубья 72A0461 (NBLF)</t>
  </si>
  <si>
    <t>Зубья 72A0462 (NBLF)</t>
  </si>
  <si>
    <t>Зубья ZL50G-35 (NBLF)</t>
  </si>
  <si>
    <t>Коронка 30S (Китай)</t>
  </si>
  <si>
    <t>Коронка VT40RE (Китай)</t>
  </si>
  <si>
    <t>Коронка VT55RE (Китай)</t>
  </si>
  <si>
    <t>Коронка VT65МE (Китай)</t>
  </si>
  <si>
    <t>Коронка 55AMRE (NBLF)</t>
  </si>
  <si>
    <t>ГС - 10.01</t>
  </si>
  <si>
    <t>ГС - 14.03, 18.05</t>
  </si>
  <si>
    <t>ГС - 18.07, 25.09</t>
  </si>
  <si>
    <t>K-700, К-701</t>
  </si>
  <si>
    <t xml:space="preserve"> Б-12</t>
  </si>
  <si>
    <t>3. Нож ср. ГС-18.07, 25.09 225.07.04.00.005 (1800х180х20) (перед.отвал)</t>
  </si>
  <si>
    <t>2. Нож ср. ГС-14.03, 18.05 225.21.00.00.008 (600х180х20) (перед.отвал)</t>
  </si>
  <si>
    <t>-</t>
  </si>
  <si>
    <t>454092, г. Челябинск, ул. Елькина, 63Б</t>
  </si>
  <si>
    <t>Продукция для импортной техники</t>
  </si>
  <si>
    <t>Продукция для отечественной техники</t>
  </si>
  <si>
    <t>Кomatsu</t>
  </si>
  <si>
    <t>D 20</t>
  </si>
  <si>
    <t xml:space="preserve">D 50 </t>
  </si>
  <si>
    <t>Прямые ножи</t>
  </si>
  <si>
    <t xml:space="preserve">D 61E </t>
  </si>
  <si>
    <t xml:space="preserve">D 63 E </t>
  </si>
  <si>
    <t>D 65 E</t>
  </si>
  <si>
    <t>D 85 E</t>
  </si>
  <si>
    <t>D 155, D 155 A</t>
  </si>
  <si>
    <t>D 275 A</t>
  </si>
  <si>
    <t>D 355 A</t>
  </si>
  <si>
    <t>D 375 A</t>
  </si>
  <si>
    <t>D 475 A</t>
  </si>
  <si>
    <t>WD 600</t>
  </si>
  <si>
    <t>WB 93</t>
  </si>
  <si>
    <t>WB 97</t>
  </si>
  <si>
    <t>Caterpillar</t>
  </si>
  <si>
    <t>САТ D5</t>
  </si>
  <si>
    <t>САТ D6</t>
  </si>
  <si>
    <t>САТ D6R</t>
  </si>
  <si>
    <t>САТ D7H</t>
  </si>
  <si>
    <t>САТ D8</t>
  </si>
  <si>
    <t>САТ D9</t>
  </si>
  <si>
    <t>САТ D10</t>
  </si>
  <si>
    <t>САТ 428F</t>
  </si>
  <si>
    <t>САТ 844</t>
  </si>
  <si>
    <t xml:space="preserve">Liu Gong </t>
  </si>
  <si>
    <t xml:space="preserve"> СLG 418 (средний отвал)</t>
  </si>
  <si>
    <t xml:space="preserve"> СLG 418 (передний отвал)</t>
  </si>
  <si>
    <t xml:space="preserve"> СLG 425 (средний отвал)</t>
  </si>
  <si>
    <t xml:space="preserve"> СLG 425 (передний отвал)</t>
  </si>
  <si>
    <t>Shantui</t>
  </si>
  <si>
    <t>SD 8</t>
  </si>
  <si>
    <t>SD 13S</t>
  </si>
  <si>
    <t>SD 13</t>
  </si>
  <si>
    <t>SD 16</t>
  </si>
  <si>
    <t>SD 16L</t>
  </si>
  <si>
    <t xml:space="preserve">SD 16R </t>
  </si>
  <si>
    <t>SD 22, 23</t>
  </si>
  <si>
    <t>SD 23U</t>
  </si>
  <si>
    <t>SD 32</t>
  </si>
  <si>
    <t>SD 32-5</t>
  </si>
  <si>
    <t>SD 42-3</t>
  </si>
  <si>
    <t>Shehwa</t>
  </si>
  <si>
    <t>SD 7</t>
  </si>
  <si>
    <t>TY-165-2</t>
  </si>
  <si>
    <t>PY-160 (средний отвал)</t>
  </si>
  <si>
    <t>PY-220 (средний отвал)</t>
  </si>
  <si>
    <t>XCMG</t>
  </si>
  <si>
    <t>GR-165, GR-180 (средний отвал)</t>
  </si>
  <si>
    <t>GR-215 A (передний отвал)</t>
  </si>
  <si>
    <t>GR-215 A (средний отвал)</t>
  </si>
  <si>
    <t>XG 31651 (передний отвал)</t>
  </si>
  <si>
    <t>XG 31651 (средний отвал)</t>
  </si>
  <si>
    <t>SDLG</t>
  </si>
  <si>
    <t>Mitsuber</t>
  </si>
  <si>
    <t>MG-150R (средний отвал)</t>
  </si>
  <si>
    <t>MG-150R (передний отвал)</t>
  </si>
  <si>
    <t>ML-333</t>
  </si>
  <si>
    <t>Средний отвал</t>
  </si>
  <si>
    <r>
      <t>Коронка рыхлителя</t>
    </r>
    <r>
      <rPr>
        <b/>
        <sz val="13"/>
        <rFont val="Times New Roman"/>
        <family val="1"/>
        <charset val="204"/>
      </rPr>
      <t> </t>
    </r>
    <r>
      <rPr>
        <sz val="13"/>
        <rFont val="Times New Roman"/>
        <family val="1"/>
        <charset val="204"/>
      </rPr>
      <t>6Y0309 (Китай)</t>
    </r>
  </si>
  <si>
    <r>
      <t>Палец </t>
    </r>
    <r>
      <rPr>
        <sz val="13"/>
        <rFont val="Times New Roman"/>
        <family val="1"/>
        <charset val="204"/>
      </rPr>
      <t>811/90409</t>
    </r>
  </si>
  <si>
    <t>Коронки, зубья и пальцы на Caterpillar</t>
  </si>
  <si>
    <t>Зубья JCB</t>
  </si>
  <si>
    <t>Зубья Terex</t>
  </si>
  <si>
    <t>Коронки, пальцы на Doosan Solar</t>
  </si>
  <si>
    <t>Защита ковша</t>
  </si>
  <si>
    <t xml:space="preserve">1. Нож средний 154-70-11314 (400-500HB) </t>
  </si>
  <si>
    <t>2. Нож средний 154-81-11191 (400-500HB)</t>
  </si>
  <si>
    <t>3. Нож боковой 150-70-21346/56 (400-500HB)</t>
  </si>
  <si>
    <t>1. Нож средний 195-70-12492 (400-500HB)</t>
  </si>
  <si>
    <t>3. Нож средний 175-70-26310 (400-500HB)</t>
  </si>
  <si>
    <t>4. Нож средний 175-70-21115 (400-500HB)</t>
  </si>
  <si>
    <t>5. Нож боковой 175-70-21126/36 (400-500HB)</t>
  </si>
  <si>
    <t>6. Нож боковой 175-71-22272/82 (400-500HB)</t>
  </si>
  <si>
    <t>2. Нож средний 195-71-11654 (400-500HB)</t>
  </si>
  <si>
    <t>1. Нож средний 195-71-11654 (400-500HB)</t>
  </si>
  <si>
    <t>3. Нож боковой 195-71-11173/83 (400-500HB)</t>
  </si>
  <si>
    <t>1.  Нож средний 198-72-11181 (400-500HB)</t>
  </si>
  <si>
    <t>2.  Нож средний 195-71-61550 (400-500HB)</t>
  </si>
  <si>
    <t>3.  Нож средний 198-71-11181 (400-500HB)</t>
  </si>
  <si>
    <t>4.  Нож боковой 195-71-61930/40 (400-500HB) (50 мм)</t>
  </si>
  <si>
    <t>2.  Нож средний 198-71-11181 (400-500HB)</t>
  </si>
  <si>
    <t>3.  Нож боковой 195-71-61930/40 (400-500HB) (50 мм)</t>
  </si>
  <si>
    <t>5.  Нож средний 198-71-31550 (400-500HB)</t>
  </si>
  <si>
    <t>1. Нож средний 41E-70-15221 (400-500HB)</t>
  </si>
  <si>
    <t>2. Нож средний 41E-70-15231 (400-500HB)</t>
  </si>
  <si>
    <t>3. Нож средний 41E-72-15240 (400-500HB)</t>
  </si>
  <si>
    <t>4. Нож средний 41E-72-15220 (400-500HB)</t>
  </si>
  <si>
    <t>3. Нож боковой 9W1875/76 (400-500HB)</t>
  </si>
  <si>
    <t>6. Нож средний 6Y5540 (400-500HB)</t>
  </si>
  <si>
    <t>8. Нож боковой 8E4193/94 (400-500HB)</t>
  </si>
  <si>
    <t>4. Нож средний 6Y5540 (400-500HB)</t>
  </si>
  <si>
    <t>1. Нож средний 923х254х19 (400-500HB)</t>
  </si>
  <si>
    <t>3. Нож боковой 400х280х30 (400-500HB)</t>
  </si>
  <si>
    <t>Нож средний 1828х205х20</t>
  </si>
  <si>
    <t>3. Нож твердосплавный 1980х130х20 ТС</t>
  </si>
  <si>
    <t>1. Нож ковша 2440х380х20</t>
  </si>
  <si>
    <t>1. Нож средний 1850х203х20</t>
  </si>
  <si>
    <t>2. Нож боковой 430х110х20</t>
  </si>
  <si>
    <t>1. Нож средний 9818106 (400-500HB)</t>
  </si>
  <si>
    <t>1. Нож средний 1230х250х20 (400-500HB)</t>
  </si>
  <si>
    <t>1. Нож отвала 123/05115  2450х130х16  (400-500HB)</t>
  </si>
  <si>
    <t>1. Нож средний 6718006 (400-500HB)</t>
  </si>
  <si>
    <t>2. Нож средний 6718007 (400-500HB)</t>
  </si>
  <si>
    <t>1. Нож средн. 067.55.11.004-01 (наплавка)</t>
  </si>
  <si>
    <t>2. Нож ср. Б-170, Т-130   067.55.11.004-02; 80-52-61  (лист 65Г)</t>
  </si>
  <si>
    <t>2. Нож ср. ДЗ-98 067.55.11.004-01 (лист 65Г)</t>
  </si>
  <si>
    <t>3. Нож боковой 175-71-22272/82 (400-500HB)</t>
  </si>
  <si>
    <t>4.  Нож средний 198-71-31540 (400-500HB)</t>
  </si>
  <si>
    <t>3.Нож средний 8E9377 (400-500HB)</t>
  </si>
  <si>
    <t>2.Нож средний 9U8057  (400-500HB)</t>
  </si>
  <si>
    <t>1.Нож средний 9W1878 (400-500HB)</t>
  </si>
  <si>
    <t>3. Нож боковой 9W6198/99 (400-500HB)</t>
  </si>
  <si>
    <t>5. Нож средний 9W7043 (400-500HB)</t>
  </si>
  <si>
    <t>1. Нож средний 9W6656 (400-500HB)</t>
  </si>
  <si>
    <t>2. Нож средний 9W6657 (400-500HB)</t>
  </si>
  <si>
    <t>3. Нож средний 9W6658 (400-500HB)</t>
  </si>
  <si>
    <t>1. Нож средний 175-70-26310 (400-500HB)</t>
  </si>
  <si>
    <r>
      <t xml:space="preserve">1. Нож средний 195-71-11654 </t>
    </r>
    <r>
      <rPr>
        <sz val="12"/>
        <rFont val="Times New Roman"/>
        <family val="1"/>
        <charset val="204"/>
      </rPr>
      <t>(31Y-82-00003) (400-500HB)</t>
    </r>
  </si>
  <si>
    <t>1. Нож средний OA31124 (400-500HB)</t>
  </si>
  <si>
    <t>2. Нож средний OT14031 (400-500HB)</t>
  </si>
  <si>
    <t>3. Нож боковой OT14129/OT14130 (400-500HB)</t>
  </si>
  <si>
    <t xml:space="preserve">1. Нож средний 1826х180х20 </t>
  </si>
  <si>
    <t>2. Нож средний 10303796  (400-500HB)</t>
  </si>
  <si>
    <r>
      <t xml:space="preserve">3. Нож боковой 10303798/10303800 </t>
    </r>
    <r>
      <rPr>
        <sz val="12"/>
        <rFont val="Times New Roman"/>
        <family val="1"/>
        <charset val="204"/>
      </rPr>
      <t>(400-500HB)</t>
    </r>
  </si>
  <si>
    <t>2. Нож ковша 331/49472  800х230х20 (400HB) (база)</t>
  </si>
  <si>
    <t>3. Нож ковша 123/04144  (400НВ) (база)</t>
  </si>
  <si>
    <t>4. Нож боковой  520х153х16 (средний отвал)</t>
  </si>
  <si>
    <t>ДЭТ - 250</t>
  </si>
  <si>
    <t>Стойки,  наконечники, накладки, ковши</t>
  </si>
  <si>
    <t xml:space="preserve">5. Гайка крепления ножа М16 </t>
  </si>
  <si>
    <t xml:space="preserve">1. Болт крепления ножа М16 (55 мм.) </t>
  </si>
  <si>
    <t xml:space="preserve">2. Болт крепления ножа М16 (70 мм.) </t>
  </si>
  <si>
    <t xml:space="preserve">3. Болт крепления ножа М16 (80 мм.) </t>
  </si>
  <si>
    <t xml:space="preserve">4. Болт крепления ножа М16 (90 мм.) </t>
  </si>
  <si>
    <t>Коронки, зубья и пальцы на Komatsu</t>
  </si>
  <si>
    <t xml:space="preserve">Коронки, наконечники и пальцы на Hyundai </t>
  </si>
  <si>
    <t xml:space="preserve">Коронки John Deere </t>
  </si>
  <si>
    <t>А-120 (2х3) средний отвал</t>
  </si>
  <si>
    <t xml:space="preserve"> ДЗ-98 нового образца (2х3) с 1998 года</t>
  </si>
  <si>
    <t>Б-100 (2х2)</t>
  </si>
  <si>
    <t>2. Нож боковой 466х250х25 (400-500HB)</t>
  </si>
  <si>
    <t>Бокорез ковша 208-70-34160/170 (Китай)</t>
  </si>
  <si>
    <t>Коронка рыхлителя 4T5502A (Китай)</t>
  </si>
  <si>
    <t>Коронка 1U3252 (Китай)</t>
  </si>
  <si>
    <t>Коронка 1U3252RC (Китай)</t>
  </si>
  <si>
    <t>Палец 9J2258 (132-4763)</t>
  </si>
  <si>
    <t>Фиксатор 8E6259 (149-5733)</t>
  </si>
  <si>
    <t>Коронка 1U3302 (Китай)</t>
  </si>
  <si>
    <t>Коронка 1U3302RC (LC300RC) (Китай)</t>
  </si>
  <si>
    <t>Адаптер 8E9490 (Китай)</t>
  </si>
  <si>
    <t>Коронка скальная 9N4352  (Китай)</t>
  </si>
  <si>
    <t>Палец 9J2358/8Е6358 (114-0358)</t>
  </si>
  <si>
    <t xml:space="preserve">Фиксатор 8E6359 ( 114-0359) </t>
  </si>
  <si>
    <t>Коронка ковша 9W8452 (Китай)</t>
  </si>
  <si>
    <t>Палец 8E0468 (114-0468)</t>
  </si>
  <si>
    <t>Фиксатор 8E8469 (107-3469)</t>
  </si>
  <si>
    <t>Коронка ковша 9W8552 (Китай)</t>
  </si>
  <si>
    <t>Палец  6Y8558 (107-3378)</t>
  </si>
  <si>
    <t>Палец 8E6358</t>
  </si>
  <si>
    <t>Фиксатор 6Y9459</t>
  </si>
  <si>
    <t>Палец 6Y1204</t>
  </si>
  <si>
    <t>Протектор 138-6529 (Китай)</t>
  </si>
  <si>
    <t>Протектор 6Y8960 (Китай)</t>
  </si>
  <si>
    <t>Коронка 209-70-54210 (Китай)</t>
  </si>
  <si>
    <t>2.Нож средний 4T2315 (400-500HB)</t>
  </si>
  <si>
    <t>7. Болт крепления ножа М20 (70 мм.)</t>
  </si>
  <si>
    <t>8. Болт крепления ножа М20 (80 мм.)</t>
  </si>
  <si>
    <t>9. Болт крепления ножа М20 (90 мм.)</t>
  </si>
  <si>
    <t>10. Гайка крепления ножа М20</t>
  </si>
  <si>
    <t>11. Болт крепления ножа М20 с гайкой термообработанный</t>
  </si>
  <si>
    <t>D 61</t>
  </si>
  <si>
    <t>4. Нож средний 9W4500 (400-500HB)</t>
  </si>
  <si>
    <r>
      <t xml:space="preserve">Коронка 220-9089 (K-80) </t>
    </r>
    <r>
      <rPr>
        <sz val="13"/>
        <color indexed="8"/>
        <rFont val="Times New Roman"/>
        <family val="1"/>
        <charset val="204"/>
      </rPr>
      <t>(Китай)</t>
    </r>
  </si>
  <si>
    <t>Коронка 264-2171 (K-170) (Китай)</t>
  </si>
  <si>
    <t>Бокорез ковша S300-VLH/VRH (2713-6034 /35)</t>
  </si>
  <si>
    <t>Tiangong</t>
  </si>
  <si>
    <t xml:space="preserve">Палец+фиксатор 8P </t>
  </si>
  <si>
    <t>14. Болт башмачный с гайкой М16 (импорт)</t>
  </si>
  <si>
    <t>12. Болт башмачный М16 (RUS)</t>
  </si>
  <si>
    <t>13. Гайка башмачная М16(RUS)</t>
  </si>
  <si>
    <t>15. Болт башмачный М20 (RUS)</t>
  </si>
  <si>
    <t>16. Гайка башмачная М20 (RUS)</t>
  </si>
  <si>
    <t>17. Болт башмачный с гайкой М20 (импорт)</t>
  </si>
  <si>
    <t>Коронка V43SYL (Китай)</t>
  </si>
  <si>
    <t xml:space="preserve">Палец V43PIN </t>
  </si>
  <si>
    <t>Коронка V43SHV (NBLF)</t>
  </si>
  <si>
    <t>Коронка V43SD скальная (NBLF)</t>
  </si>
  <si>
    <t>Палец+замок 35PIN+35LK</t>
  </si>
  <si>
    <t>Фиксатор 8E5559</t>
  </si>
  <si>
    <t>Бокорез 7Y0357/58</t>
  </si>
  <si>
    <t>Адаптер 5849-V23 (Китай)</t>
  </si>
  <si>
    <t>Адаптер 833-V19 (Китай)</t>
  </si>
  <si>
    <t>Адаптер 3882A-V33 (Китай)</t>
  </si>
  <si>
    <t>Защита ковша (кожух) HS175-140</t>
  </si>
  <si>
    <t>Адаптер 5856-V43 (Китай)</t>
  </si>
  <si>
    <t>Коронка V51SD скальная (Китай)</t>
  </si>
  <si>
    <t>Коронка V33SYL (Китай)</t>
  </si>
  <si>
    <t>3. Нож средний 6718008 (400-500HB)</t>
  </si>
  <si>
    <r>
      <t xml:space="preserve">Зубья 81010630/640 </t>
    </r>
    <r>
      <rPr>
        <b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(Китай)</t>
    </r>
  </si>
  <si>
    <t>Коронка 9N4302 (Китай)</t>
  </si>
  <si>
    <t>Коронка 208-70-14152RC (Китай)</t>
  </si>
  <si>
    <t>Коронка 7Т3402 (Китай)</t>
  </si>
  <si>
    <t>Коронка V19SYL (Китай)</t>
  </si>
  <si>
    <t>Коронка скальная 9N4452 (Китай)</t>
  </si>
  <si>
    <t>Коронка V43SHV (Китай)</t>
  </si>
  <si>
    <t>Коронка V39SHV (Китай)</t>
  </si>
  <si>
    <t>Коронка рыхлителя 9W2451 (Китай)</t>
  </si>
  <si>
    <t>Зубья 332-С4388  JCB3CX-4CX</t>
  </si>
  <si>
    <t>LG 953; 956</t>
  </si>
  <si>
    <t>Погрузчик В 140</t>
  </si>
  <si>
    <t>Зубья 332-С4389/90  JCB3CX-4CX</t>
  </si>
  <si>
    <t>8. Нож средний КДМ (1220х220х20)</t>
  </si>
  <si>
    <t>7. Нож средний КДМ (1220х220х12)</t>
  </si>
  <si>
    <t>5. Нож средний КДМ (1525х220х12)</t>
  </si>
  <si>
    <t>6. Нож средний КДМ (1525х220х20)</t>
  </si>
  <si>
    <t>1. Нож  ковша 219785 (Ст.45)</t>
  </si>
  <si>
    <t>MANITU</t>
  </si>
  <si>
    <t>ООО "Азимут"</t>
  </si>
  <si>
    <t>Коронка ковша 9W8552RC (Китай)</t>
  </si>
  <si>
    <t xml:space="preserve">8. Нож средний ОСА -00.00.008 (зубчатый) (1800х180х20) (Ст. 65Г)  </t>
  </si>
  <si>
    <t>WD 500</t>
  </si>
  <si>
    <t>3. Стойка рыхлителя D-355 195-79-31141 (в сборе)</t>
  </si>
  <si>
    <t>4. Стойка 195-79-31141 D-355 (кованая) ИМПОРТ</t>
  </si>
  <si>
    <t>5. Коронка 195-78-21331  D-275, D-355 (Китай)</t>
  </si>
  <si>
    <t>6. Коронка 195-78-29140 D-355 (Китай)</t>
  </si>
  <si>
    <t>7. Стойка 195-79-51151 D-375 (кованая) ИМПОРТ</t>
  </si>
  <si>
    <t>8. Стойка 15A-79-11120 ИМПОРТ</t>
  </si>
  <si>
    <t>9. Коронка 195-78-71320 D375 (Китай)</t>
  </si>
  <si>
    <t>10. Адаптер стойки 8Е8418 CAT D8, D9</t>
  </si>
  <si>
    <t>11. Адаптер стойки 103-8115 CAT D10</t>
  </si>
  <si>
    <t>CAT D8, D8K, D8L, D9 (R 450)</t>
  </si>
  <si>
    <t>8. Наконечник 011101-97-160СБ (Т-11, 15) (импорт)</t>
  </si>
  <si>
    <t>11. Стойка зуба ЧТЗ 50-50-104СП (в сборе)</t>
  </si>
  <si>
    <t xml:space="preserve">12. Стойка зуба ЧТЗ 50-50-58 </t>
  </si>
  <si>
    <t>САТ 824H</t>
  </si>
  <si>
    <t>CAT 140</t>
  </si>
  <si>
    <t>1. Нож средний 4T3420  (400HB)</t>
  </si>
  <si>
    <t>Для отечественной техники</t>
  </si>
  <si>
    <t>Для импортной техники</t>
  </si>
  <si>
    <t>5. Нож бок. ДЗ-122  02.09.002-01/004-01</t>
  </si>
  <si>
    <t xml:space="preserve">3. Нож ср. ДЗ-122 У62.10.04.30.01.001-03 (835х180х12) (передний отвал) (полоса)    </t>
  </si>
  <si>
    <t xml:space="preserve">4. Нож ср. ДЗ-122 У62.10.04.30.01.001-03 (835х180х12) (передний отвал) (наплавка)    </t>
  </si>
  <si>
    <t>1. Нож ср. ГС-10.01 258.07.03.00.005 (1200х180х12) (передний отвал)(наплавка)</t>
  </si>
  <si>
    <t>2. Нож сред. ГС-10.01 258.07.03.00.004 (1480х180х12) (средний отвал)(наплавка)</t>
  </si>
  <si>
    <t>4. Нож средний 1120х150х12 Lex (наплавка)</t>
  </si>
  <si>
    <t>5. Нож средний 1260х150х12 Lex (наплавка)</t>
  </si>
  <si>
    <t>6. Нож ковша 2100х150х16 (Ст.45)</t>
  </si>
  <si>
    <t xml:space="preserve">9. Нож средний ОСА -00.00.008 (зубчатый) (1800х180х20) (Ст. 45)  </t>
  </si>
  <si>
    <t xml:space="preserve">10. Нож средний ОСА -00.00.009 (зубчатый) (885х180х20) (Ст. 65Г) </t>
  </si>
  <si>
    <t xml:space="preserve">11. Нож средний ОСА -00.00.009 (зубчатый) (885х180х20) (Ст. 45) </t>
  </si>
  <si>
    <t xml:space="preserve">12. Нож средний ОСА -00.00.010 (зубчатый) (600х180х20) (Ст. 65Г) </t>
  </si>
  <si>
    <t xml:space="preserve">13. Нож средний ОСА -00.00.010 (зубчатый) (600х180х20) (Ст. 45) </t>
  </si>
  <si>
    <t>1. Нож ср. 749-96-164 (7 отв.) (наплавка)</t>
  </si>
  <si>
    <t>2. Нож бок. 749-96-14/14-01 (наплавка)</t>
  </si>
  <si>
    <t>3. Нож ср. ДЗ-59ХЛ.01.0030 (8 отв.) (наплавка)</t>
  </si>
  <si>
    <t>4. Нож бок. ДЗ-132.01.02.001/002 (наплавка)</t>
  </si>
  <si>
    <t>5. Нож ср. ДЗ-118.10.001 (наплавка)</t>
  </si>
  <si>
    <t>1. Нож средн. ЛД-30.00.290СБ (наплавка)</t>
  </si>
  <si>
    <t>2. Нож бок. ЛД-30.00.240СБ (наплавка)</t>
  </si>
  <si>
    <t xml:space="preserve">1. Нож сред. В140.1.80.00.012 (Ст.45) </t>
  </si>
  <si>
    <t>2. Нож бок. В140.1.80.00.011/001 (Ст.45)</t>
  </si>
  <si>
    <t>(351) 700-71-07;           +7 902 60 900 58</t>
  </si>
  <si>
    <t>6.  Нож боковой 198-71-31520/530 (400-500HB) (50мм)</t>
  </si>
  <si>
    <t>Режущая кромка 12-5715 (1207х300х40) 400НВ</t>
  </si>
  <si>
    <t>Режущая кромка 129-1540 (1484х300х40) 400НВ</t>
  </si>
  <si>
    <t>Режущая кромка 100-4345 (753х300х40) 400НВ</t>
  </si>
  <si>
    <t>Режущая кромка 127-2290 (1226х305х40) 400НВ</t>
  </si>
  <si>
    <t>Режущая кромка 127-2305 (1501х305х40) 400НВ</t>
  </si>
  <si>
    <t>Режущая кромка 137-4098 (894х400х50) 400НВ</t>
  </si>
  <si>
    <t>Режущая кромка 123-3221 (1210х325х50) 400НВ</t>
  </si>
  <si>
    <t>Режущая кромка 137-4102 (1504х400х50) 400НВ</t>
  </si>
  <si>
    <t xml:space="preserve">Режущая кромка 132-8418 (902х300х40) 400НВ (в сборе с адаптерами)	</t>
  </si>
  <si>
    <t>Режущая кромка 100-4345 (753х300х50) 400НВ с фрезеровкой</t>
  </si>
  <si>
    <t>Режущая кромка 127-2290 (1226х305х50) 400НВ с фрезеровкой</t>
  </si>
  <si>
    <t>Режущая кромка 127-2305 (1501х305х50) 400НВ с фрезеровкой</t>
  </si>
  <si>
    <t>уточняйте</t>
  </si>
  <si>
    <t>Режущая кромка 129-5714 (1207х300х40) 400НВ (в сборе с адаптерами)</t>
  </si>
  <si>
    <t>Режущая кромка 129-15369 (1484х300х40) 400НВ (в сборе с адаптерами)</t>
  </si>
  <si>
    <t>Режущая кромка 105-2761 (753х300х40) 400НВ (в сборе с адаптерами)</t>
  </si>
  <si>
    <t>Режущая кромка 105-2761 (753х300х50) 400НВ с фрезеровкой (в сборе с адаптерами)</t>
  </si>
  <si>
    <t>Режущая кромка 127-2289 (1226х305х40) 400НВ (в сборе с адаптерами)</t>
  </si>
  <si>
    <t>Режущая кромка 127-2304 (1501х305х40) 400НВ (в сборе с адаптерами)</t>
  </si>
  <si>
    <t>Режущая кромка 127-2289 (1226х305х50) 400НВ с фрезеровкой (в сборе с адаптерами)</t>
  </si>
  <si>
    <t>Режущая кромка 127-2304 (1501х305х50) 400НВ с фрезеровкой (в сборе с адаптерами)</t>
  </si>
  <si>
    <t>Режущая кромка 137-4105 (894х400х50) 400НВ (в сборе с адаптерами)</t>
  </si>
  <si>
    <t>Режущая кромка 123-3220 (1210х325х50) 400НВ (в сборе с адаптерами)</t>
  </si>
  <si>
    <t>Режущая кромка 137-4109 (1504х400х50) 400НВ  (в сборе с адаптерами)</t>
  </si>
  <si>
    <t>Протектор 198-78-21330 (Китай)</t>
  </si>
  <si>
    <t>Коронка V29SYL (Китай)</t>
  </si>
  <si>
    <t>Коронка 9N4552 (Китай)</t>
  </si>
  <si>
    <t>3. Нож ковша  990/69901 2440х295х20 (400-500HB)</t>
  </si>
  <si>
    <t>2. Нож бок. ДЗ-98 23.01.090</t>
  </si>
  <si>
    <t>Палец +замок 22PIN/22LK</t>
  </si>
  <si>
    <t>ZL-30</t>
  </si>
  <si>
    <t xml:space="preserve">1. Нож ковша 2500х360х20 (Ст. 45) </t>
  </si>
  <si>
    <t>5. Нож средний 41E-72-15251 (1220x406x40)  (ИМПОРТ 400-500HB)</t>
  </si>
  <si>
    <t>4. Нож боковой 8E4541/42 (400-500HB)</t>
  </si>
  <si>
    <t>2. Нож средний 154-72-11122 (400-500HB)</t>
  </si>
  <si>
    <t>PR 734</t>
  </si>
  <si>
    <t>PR 754</t>
  </si>
  <si>
    <t>1. Нож ковша 29170042161 (400-500HB)</t>
  </si>
  <si>
    <t>2. Нож ковша боковой 29170042171 (400-500HB)</t>
  </si>
  <si>
    <t>5. Нож ковша  990/69901 2440х295х16 (400-500НВ)</t>
  </si>
  <si>
    <t>4.Нож средний 3G4282 (400-500HB)</t>
  </si>
  <si>
    <t>5. Нож твердосплавный 2130х130х20 ТС</t>
  </si>
  <si>
    <t>WA 400</t>
  </si>
  <si>
    <t>1.  Нож средний 421-815-1111 (400-500HB)</t>
  </si>
  <si>
    <t>Режущая кромка 7Y-7611 (902х300х40) 400НВ</t>
  </si>
  <si>
    <t>D65-D475</t>
  </si>
  <si>
    <t>Палец 198-78-21410</t>
  </si>
  <si>
    <t>Палец 9J2308 / 8E6258 (132-4766)</t>
  </si>
  <si>
    <t>Фиксатор 8E8409 (116-7409)</t>
  </si>
  <si>
    <t>5. Нож боковой 16Y-81-00002/3 (ИМПОРТ 400-500HB)</t>
  </si>
  <si>
    <t xml:space="preserve">8. Нож средний 14X-952-5180 (400-500HB) </t>
  </si>
  <si>
    <t>1. Нож средний 7T6936 (400-500HB)</t>
  </si>
  <si>
    <t>2. Нож средний 7T6678 (400-500HB)</t>
  </si>
  <si>
    <t>7.  Нож боковой 198-71-31520/530 (400-500HB) (60мм)</t>
  </si>
  <si>
    <t>Адаптер EA8BL20/8GPS</t>
  </si>
  <si>
    <t>Адаптер EA40BL50</t>
  </si>
  <si>
    <t>Коронка 30AML (Китай)</t>
  </si>
  <si>
    <t>Коронка 40AML (Китай)</t>
  </si>
  <si>
    <t>Коронка 55AML (Китай)</t>
  </si>
  <si>
    <t>2.  Нож средний 421-815-1111 (Ст.45)</t>
  </si>
  <si>
    <t>3.  Нож средний 421-815-1121 (400-500HB)</t>
  </si>
  <si>
    <t>4.  Нож средний 421-815-1121 (Ст.45)</t>
  </si>
  <si>
    <t>Бокорез ковша 207-70-34160/170 (Китай)</t>
  </si>
  <si>
    <t xml:space="preserve">1. Нож ковша 331/49470 (400НВ) (база)  </t>
  </si>
  <si>
    <t>3. Нож ср. Б-170, Т-130   067.55.11.004-02; 80-52-61 (300НВ) импорт</t>
  </si>
  <si>
    <t>3. Нож средний 067.55.11.004-01 (300НВ) импорт</t>
  </si>
  <si>
    <t>4. Нож бок.  А-120.34.14.001/001-01 (300НВ) импорт</t>
  </si>
  <si>
    <t>5. Нож бок. ДЗ-98  А-120.34.14.001/001-01 (450-500HB) импорт</t>
  </si>
  <si>
    <t>1. Нож средний  3000х204х16 (передний отвал) (ст.45)</t>
  </si>
  <si>
    <t>2. Нож средний  2130х204х20 (средний отвал) (ст.45)</t>
  </si>
  <si>
    <t>1. Нож средний 154-72-11151 (400-500HB)</t>
  </si>
  <si>
    <t>Наименование, технические характеристики</t>
  </si>
  <si>
    <t>Новая цена (руб.)</t>
  </si>
  <si>
    <t>НОЖИ ОТВАЛА</t>
  </si>
  <si>
    <t>НОЖИ НА ИМПОРТНУЮ СПЕЦТЕХНИКУ</t>
  </si>
  <si>
    <t>Komatsu</t>
  </si>
  <si>
    <t xml:space="preserve">D 61E, D 63 E  </t>
  </si>
  <si>
    <t>Нож средний  13G-72-61420 (890х203х20) наплавка</t>
  </si>
  <si>
    <t>Нож средний 13G-72-61410 (1430х203х20) наплавка</t>
  </si>
  <si>
    <t xml:space="preserve">D 155, D 155 A </t>
  </si>
  <si>
    <t>Нож средний 17А-71-11351 наплавка</t>
  </si>
  <si>
    <t>Нож боковой 17М-71-21930 наплавка</t>
  </si>
  <si>
    <t>Нож боковой 17М-71-21940 наплавка</t>
  </si>
  <si>
    <t>Нож боковой 175-70-21126/21136 (40мм.) ст.65г</t>
  </si>
  <si>
    <t>D 275 А</t>
  </si>
  <si>
    <t>Нож средний 195-71-11654 (1060х255х25) наплавка</t>
  </si>
  <si>
    <t>Нож средний 195-72-11144 (880х330х32) наплавка</t>
  </si>
  <si>
    <t>Нож боковой 195-71-11173 наплавка</t>
  </si>
  <si>
    <t>Нож боковой 195-71-11183 наплавка</t>
  </si>
  <si>
    <t>Нож средний 198-71-11181 (1200х406х40) наплавка</t>
  </si>
  <si>
    <t>Нож средний 195-71-61550 (наплавка)</t>
  </si>
  <si>
    <t>Нож боковой 195-71-61930 наплавка</t>
  </si>
  <si>
    <t>Нож боковой 195-71-61940 наплавка</t>
  </si>
  <si>
    <t>Нож средний 198-71-11181 наплавка</t>
  </si>
  <si>
    <t>Нож средний 3G4282  (1153х203х20)  ст.45г</t>
  </si>
  <si>
    <t>Нож средний 9W1878 (1230х250х32) усиленный/наплавка</t>
  </si>
  <si>
    <t>Нож боковой 9W1875 наплавка</t>
  </si>
  <si>
    <t>Нож боковой 9W1876 наплавка</t>
  </si>
  <si>
    <t>Нож боковой 8Е4196 (50мм.) наплавка</t>
  </si>
  <si>
    <t>Нож боковой 8Е4197  (50мм.) наплавка</t>
  </si>
  <si>
    <t xml:space="preserve">Нож боковой 8Е4197 (40мм.) загнутый/наплавка </t>
  </si>
  <si>
    <t>Нож средний 7Т6936 наплавка</t>
  </si>
  <si>
    <t>Нож боковой 8Е4193 наплавка</t>
  </si>
  <si>
    <t>Нож боковой 8Е4194 наплавка</t>
  </si>
  <si>
    <t>Нож средний 7Т5702 (40мм.) наплавка</t>
  </si>
  <si>
    <t>Нож средний 7Т5702  ст.45г</t>
  </si>
  <si>
    <t>Нож средний 7Т9125  ст.45г</t>
  </si>
  <si>
    <t>Нож средний 7Т9125 наплавка</t>
  </si>
  <si>
    <t>Нож боковой 8Е4193  (50мм.) наплавка</t>
  </si>
  <si>
    <t>Нож боковой 8Е4194 (50мм.) наплавка</t>
  </si>
  <si>
    <t>Нож боковой 8Е4196 (40мм.) наплавка</t>
  </si>
  <si>
    <t>Нож боковой 8Е4197 (40мм.) наплавка</t>
  </si>
  <si>
    <t>Нож боковой 8Е4197 (50мм.) наплавка</t>
  </si>
  <si>
    <t>Нож боковой 8Е4196 (60мм.) наплавка</t>
  </si>
  <si>
    <t>Нож боковой 8Е4197 (60мм.) наплавка</t>
  </si>
  <si>
    <t>Нож боковой 8Е4193(40мм.) наплавка</t>
  </si>
  <si>
    <t>Нож боковой 8Е4194 (40мм.) наплавка</t>
  </si>
  <si>
    <t>САТ D140</t>
  </si>
  <si>
    <t>Нож средний 2130x203x20 ст.65г</t>
  </si>
  <si>
    <t>SD16</t>
  </si>
  <si>
    <t>Нож средний 16Y-82-00001 (1347x204x20)</t>
  </si>
  <si>
    <t>Нож средний 175-70-26310 (30мм.) ст.45г</t>
  </si>
  <si>
    <t>Нож боковой 175-71-22272 наплавка</t>
  </si>
  <si>
    <t>Нож боковой 175-71-22282 наплавка</t>
  </si>
  <si>
    <t>SD7</t>
  </si>
  <si>
    <t>Нож средний (разм.1080х255х25) наплавка</t>
  </si>
  <si>
    <t>Нож средний OT14031 (1080х255х20) ст.65г</t>
  </si>
  <si>
    <t>Нож боковой левый OT14130 (430х280х50) наплавка</t>
  </si>
  <si>
    <t>Нож боковой правый  OT14129 (430х280х50) наплавка</t>
  </si>
  <si>
    <t>SD8</t>
  </si>
  <si>
    <t>Нож боковой левый (540х320х40) наплавка</t>
  </si>
  <si>
    <t>Нож боковой (540х320х40) правый наплавка</t>
  </si>
  <si>
    <t>Нож средний (617х255х20) наплавка</t>
  </si>
  <si>
    <t>Нож средний ( 923х255х20) наплавка</t>
  </si>
  <si>
    <t>Нож боковой (400х280х40) наплавка</t>
  </si>
  <si>
    <t>1980x152x20 (наплавка)</t>
  </si>
  <si>
    <t>1980x203x20 (наплавка)</t>
  </si>
  <si>
    <t>GR-215 (средний отвал)</t>
  </si>
  <si>
    <t>Нож средний (2130х203х20) наплавка</t>
  </si>
  <si>
    <t>Нож средний (2130x203x20) ст.65г</t>
  </si>
  <si>
    <t>Нож средний ( 2130х152х20) наплавка</t>
  </si>
  <si>
    <t>744L</t>
  </si>
  <si>
    <t>Нож боковой  (480х250х40) ст.65г</t>
  </si>
  <si>
    <t>764L</t>
  </si>
  <si>
    <t xml:space="preserve">Нож боковой 10303798 (640х440х40) наплавка </t>
  </si>
  <si>
    <t xml:space="preserve">Нож боковой 10303800 (640х440х40) наплавка </t>
  </si>
  <si>
    <t>Нож средний 9818106 (1260)</t>
  </si>
  <si>
    <t xml:space="preserve">John Deere </t>
  </si>
  <si>
    <t>672G (Средний отвал)</t>
  </si>
  <si>
    <t>Нож средний 2130x203x20 (65г)</t>
  </si>
  <si>
    <t>2130x210x25 (наплавка)</t>
  </si>
  <si>
    <t>Bobcat</t>
  </si>
  <si>
    <t>Нож средний 6718007 наплавка</t>
  </si>
  <si>
    <t>Нож боковой 80-52-59 левый наплавка</t>
  </si>
  <si>
    <r>
      <t xml:space="preserve">нож средний </t>
    </r>
    <r>
      <rPr>
        <b/>
        <sz val="11"/>
        <color theme="1"/>
        <rFont val="Calibri"/>
        <family val="2"/>
        <charset val="204"/>
        <scheme val="minor"/>
      </rPr>
      <t>Lex</t>
    </r>
    <r>
      <rPr>
        <sz val="10"/>
        <rFont val="Arial"/>
        <family val="2"/>
        <charset val="204"/>
      </rPr>
      <t xml:space="preserve"> (1265х130х20) ст.45г</t>
    </r>
  </si>
  <si>
    <t>Нож средний (660х150х12)</t>
  </si>
  <si>
    <t>Нож боковой ГС-10.01 258.07.09.00.002 (475х180х20)</t>
  </si>
  <si>
    <t>Четра</t>
  </si>
  <si>
    <t>Нож средний 46-93-22 ст.65г</t>
  </si>
  <si>
    <t>Нож углов. Т11.01  011501-93-21</t>
  </si>
  <si>
    <t>Нож углов. Т11.01  011501-93-21-01</t>
  </si>
  <si>
    <t>К-701</t>
  </si>
  <si>
    <t>Нож боковой  БКУ-0100005  (415х250х20)</t>
  </si>
  <si>
    <t>СТОЙКИ РЫХЛИТЕЛЯ</t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</si>
  <si>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D355. </t>
    </r>
    <r>
      <rPr>
        <sz val="10"/>
        <rFont val="Arial"/>
        <family val="2"/>
        <charset val="204"/>
      </rPr>
      <t>195-79-31141 (90 мм.) Сталь 09Г2С,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</si>
  <si>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>D155A.</t>
    </r>
    <r>
      <rPr>
        <sz val="10"/>
        <rFont val="Arial"/>
        <family val="2"/>
        <charset val="204"/>
      </rPr>
      <t xml:space="preserve"> 15A-79-11120 (80мм.) Сталь 09Г2С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</si>
  <si>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D155A. </t>
    </r>
    <r>
      <rPr>
        <sz val="10"/>
        <rFont val="Arial"/>
        <family val="2"/>
        <charset val="204"/>
      </rPr>
      <t>175-79-32131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</si>
  <si>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 xml:space="preserve">ЧСДМ. </t>
    </r>
    <r>
      <rPr>
        <sz val="10"/>
        <rFont val="Arial"/>
        <family val="2"/>
        <charset val="204"/>
      </rPr>
      <t>(60 мм.) Сталь 09Г2С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</si>
  <si>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Т-35.</t>
    </r>
    <r>
      <rPr>
        <sz val="10"/>
        <rFont val="Arial"/>
        <family val="2"/>
        <charset val="204"/>
      </rPr>
      <t xml:space="preserve"> 46-98-181 (80мм.) Сталь 09Г2С </t>
    </r>
  </si>
  <si>
    <t>Стойка зуба Т-11 Сталь 09Г2С 960</t>
  </si>
  <si>
    <t>Стойка зуба Т-11 Сталь 09Г2С 1080</t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</si>
  <si>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Четра.</t>
    </r>
    <r>
      <rPr>
        <sz val="10"/>
        <rFont val="Arial"/>
        <family val="2"/>
        <charset val="204"/>
      </rPr>
      <t xml:space="preserve"> 2501-98-240СБ (80мм.) Сталь 09Г2С, носик Hardox</t>
    </r>
  </si>
  <si>
    <t>НОЖИ НА ОТЕЧЕСТВЕННУЮ СПЕЦТЕХНИКУ</t>
  </si>
  <si>
    <t>Нож средний 175-70-26310 (1065х255х25) (25мм.) наплавка</t>
  </si>
  <si>
    <t>Нож средний 175-70-26310 (20 мм.) наплавка</t>
  </si>
  <si>
    <t xml:space="preserve">Стойка зуба SD7. Носик HB 400 </t>
  </si>
  <si>
    <t>Адаптер 30S (Китай)</t>
  </si>
  <si>
    <t>Адаптер 35S (Китай)</t>
  </si>
  <si>
    <t>Адаптер 40S (Китай)</t>
  </si>
  <si>
    <t xml:space="preserve">Бокорез EX100-4CR 2015428/2015429 (Китай) </t>
  </si>
  <si>
    <t>Бокорез ковша EX200 2014503/504 (Китай)</t>
  </si>
  <si>
    <t>Бокорез EX300 2021232/33 (Китай)</t>
  </si>
  <si>
    <t>PC-100</t>
  </si>
  <si>
    <t>Бокорез 860-0403002/003</t>
  </si>
  <si>
    <t>Коронка 205-70-19570  (Китай)</t>
  </si>
  <si>
    <t>Адаптер 8E6464W 50 мм (Китай)</t>
  </si>
  <si>
    <r>
      <t xml:space="preserve">3. Нож ковша 3040х300х30 БАЗА </t>
    </r>
    <r>
      <rPr>
        <i/>
        <sz val="13"/>
        <color rgb="FF000000"/>
        <rFont val="Times New Roman"/>
        <family val="1"/>
        <charset val="204"/>
      </rPr>
      <t>без отверстий / с отверстиями</t>
    </r>
    <r>
      <rPr>
        <sz val="13"/>
        <color indexed="8"/>
        <rFont val="Times New Roman"/>
        <family val="1"/>
        <charset val="204"/>
      </rPr>
      <t xml:space="preserve"> (Ст.45)</t>
    </r>
  </si>
  <si>
    <t>4. Нож ковша двусторонний, с отверстиями 3040х400х30 (Ст.45)</t>
  </si>
  <si>
    <t>7. Нож ср. ДЗ-180  225.21.00.00.008  (передний отвал) (полоса)</t>
  </si>
  <si>
    <t>8. Нож ср. ДЗ-180  225.21.00.00.008  (передний отвал) (наплавка)</t>
  </si>
  <si>
    <t>9. Нож бок. ДЗ-180, ДЗ-143 225.07.04.00.004/004-01</t>
  </si>
  <si>
    <t xml:space="preserve">Doosan DISD </t>
  </si>
  <si>
    <t>SD-200</t>
  </si>
  <si>
    <t>SD-300</t>
  </si>
  <si>
    <t>2. Нож средний 7T5702 (400-500HB)</t>
  </si>
  <si>
    <t>1. Нож средний 7T9125 (400-500HB)</t>
  </si>
  <si>
    <t>Палец 61E7-0105PIN</t>
  </si>
  <si>
    <t>9. Палец 46-98-184 + кольцо 46-98-185 (импорт)</t>
  </si>
  <si>
    <t>10. Палец 46-98-184 + кольцо 46-98-186 (RUS)</t>
  </si>
  <si>
    <t>7. Нож боковой 630х472х20</t>
  </si>
  <si>
    <t>6. Нож твердосплавный 2130х130х25 ТС (вставка 9 мм)</t>
  </si>
  <si>
    <t>5. Нож твердосплавный 2130х130х25 ТС (вставка 9 мм)</t>
  </si>
  <si>
    <t>6. Нож боковой  455х153х16 (средний отвал)</t>
  </si>
  <si>
    <t>4. Нож твердосплавный 1980х130х25 (вставка 9 мм)</t>
  </si>
  <si>
    <t>2. Нож средний 235-70-12320 (ИМПОРТ 400-500HB)</t>
  </si>
  <si>
    <t>1. Нож средний 234-70-32230 (ИМПОРТ 400-500HB)</t>
  </si>
  <si>
    <t>Адаптер 833-18 (Китай)</t>
  </si>
  <si>
    <t>Адаптер 207-934-5120 / 207-934-7120 (Китай) 55мм</t>
  </si>
  <si>
    <t>CAT J200</t>
  </si>
  <si>
    <t>Коронка 1U3202RC (Китай)</t>
  </si>
  <si>
    <t>Коронка U30H (Китай)</t>
  </si>
  <si>
    <t>Коронка U40H (Китай)</t>
  </si>
  <si>
    <t xml:space="preserve"> Коронка U45H (Китай)</t>
  </si>
  <si>
    <t>Коронка 61N4-31210 RC (Китай)</t>
  </si>
  <si>
    <t>Коронка 61N6-31310 RC (Китай)</t>
  </si>
  <si>
    <t>Коронка 61Q6-31310 RC (Китай)</t>
  </si>
  <si>
    <t> Коронка 61N8-31310 RC (Китай)</t>
  </si>
  <si>
    <t>Коронка 61NA-31310 RC (Китай)</t>
  </si>
  <si>
    <t>Коронка ковша 2713-1217 RC (Китай)</t>
  </si>
  <si>
    <t>Коронка ковша 2713-1219 RC (Китай)</t>
  </si>
  <si>
    <t>Коронка ковша 2713-1236 RC (Китай)</t>
  </si>
  <si>
    <t>Коронка 202-70-12130  (Китай)</t>
  </si>
  <si>
    <t>Коронка ZL50С (72A0005-50C RC) (Китай)</t>
  </si>
  <si>
    <t>R-160, 180, 210, 220</t>
  </si>
  <si>
    <t>E-mail: zim74@yandex.ru</t>
  </si>
  <si>
    <t>2. Болт крепления М 19,05 / 02090-11270 (5J4771) 70 мм</t>
  </si>
  <si>
    <t>4. Гайка М 19,05 / 02290-11219 (2J3506)</t>
  </si>
  <si>
    <t>5. Болт крепления  М 22,22  / 175-71-11463 (2J2548) 90 мм/114 мм</t>
  </si>
  <si>
    <t>6. Гайка М 22,22 / 175-71-11530 (2J3505)</t>
  </si>
  <si>
    <t>7. Болт крепления М 25,4  / 195-71-11452 (8J2928) 95 мм</t>
  </si>
  <si>
    <t>10. Болт крепления М 31,75 / 198-71-21710</t>
  </si>
  <si>
    <t>11. Болт крепления М 31,75 / 198-71-21730 130 мм</t>
  </si>
  <si>
    <t>12. Гайка М 31,75 / 195-71-61950</t>
  </si>
  <si>
    <t xml:space="preserve">13. Болт крепления М 35 / 198-71-21870 </t>
  </si>
  <si>
    <t>15. Гайка М 34,9 / 198-71-21911</t>
  </si>
  <si>
    <t>16. Шайба 198-71-21890</t>
  </si>
  <si>
    <t>1. Болт башмачный M12х40 с гайкой</t>
  </si>
  <si>
    <t>3. Болт крепления М 19,05 /  5F8933       95 мм</t>
  </si>
  <si>
    <t>8. Болт крепления М 25,4 / 1J2034 127 мм</t>
  </si>
  <si>
    <t>9. Гайка М 25,4 / 02290-11625 (2J3507)</t>
  </si>
  <si>
    <t>Фиксатор 8E6209 (Китай)</t>
  </si>
  <si>
    <t>Палец 113-78-21170</t>
  </si>
  <si>
    <t>Зуб CQ30</t>
  </si>
  <si>
    <t>Зуб XIA50</t>
  </si>
  <si>
    <t>Коронки на BobCat 435</t>
  </si>
  <si>
    <t>Коронка 6737325 (Китай)</t>
  </si>
  <si>
    <t>Коронка ковша 135-9300 (Китай)</t>
  </si>
  <si>
    <t>Коронка ковша 144-1358 (Китай)</t>
  </si>
  <si>
    <t>Коронка ковша 135-9400 (Китай)</t>
  </si>
  <si>
    <t>Адаптер 66NB-31320 (70 мм.) (Китай)</t>
  </si>
  <si>
    <t>Адаптер 61QA-31320 (50 мм.) (Китай)</t>
  </si>
  <si>
    <t>Адаптер 61Q6-31320 (40 мм.) (Китай)</t>
  </si>
  <si>
    <t>Адаптер 6737324 (Китай)</t>
  </si>
  <si>
    <t>Адаптер U43792 (2300) (315, 325)</t>
  </si>
  <si>
    <t>6. Болт крепления ножа М16 с гайкой  термообработанный (4F3657+4K0367)</t>
  </si>
  <si>
    <t>Палец 135-9350</t>
  </si>
  <si>
    <t>Палец 133-0738</t>
  </si>
  <si>
    <t>Фиксатор 107-8559</t>
  </si>
  <si>
    <t>Палец 8E4708</t>
  </si>
  <si>
    <t>Фиксатор 8E4707</t>
  </si>
  <si>
    <t>Палец 23P</t>
  </si>
  <si>
    <t>LONKING</t>
  </si>
  <si>
    <t>1. Нож  ковша СДМ-855 (3000х250х32) (Ст. 09Г2С) напл. БАЗА</t>
  </si>
  <si>
    <t>Защита ковша (кожух)WS25</t>
  </si>
  <si>
    <t>Защита ковша (кожух) WS45</t>
  </si>
  <si>
    <t>Фиксатор 8E6359 (114-0359)</t>
  </si>
  <si>
    <t>XGMA</t>
  </si>
  <si>
    <t>XGMA 932</t>
  </si>
  <si>
    <t>1.Нож ковша 2430х362х20 (Ст.45)</t>
  </si>
  <si>
    <t>1. Нож средний 17M-71-21550 ( 400-500HB)</t>
  </si>
  <si>
    <t>№</t>
  </si>
  <si>
    <t>Размер Д*Ш*В, мм.</t>
  </si>
  <si>
    <t>Цена в руб.          (с НДС)</t>
  </si>
  <si>
    <t>Д</t>
  </si>
  <si>
    <t>Ш</t>
  </si>
  <si>
    <t>В</t>
  </si>
  <si>
    <t>Наименование</t>
  </si>
  <si>
    <t>Общая масса, кг.</t>
  </si>
  <si>
    <t xml:space="preserve">Скребок для вальца катка </t>
  </si>
  <si>
    <t>Болт</t>
  </si>
  <si>
    <t>Расположение болтов</t>
  </si>
  <si>
    <t>М12</t>
  </si>
  <si>
    <t>89/57</t>
  </si>
  <si>
    <t>86/52</t>
  </si>
  <si>
    <t>М14</t>
  </si>
  <si>
    <t>90/58</t>
  </si>
  <si>
    <t>99/56</t>
  </si>
  <si>
    <t>М10</t>
  </si>
  <si>
    <t>105/89/57</t>
  </si>
  <si>
    <t>144/125,5/60</t>
  </si>
  <si>
    <t>76/63</t>
  </si>
  <si>
    <t>Размер ДхШхВ, мм.</t>
  </si>
  <si>
    <t>3. Нож бок. А-120 34.14.001/001-01 (литьё)</t>
  </si>
  <si>
    <t>ZW-220</t>
  </si>
  <si>
    <t>1. Нож средний 26678-82151 (Ст.45)</t>
  </si>
  <si>
    <t>1. Нож средний 9785339 (400-500HB)</t>
  </si>
  <si>
    <t>2. Нож средний 9743846  (400-500HB)</t>
  </si>
  <si>
    <t>3. Нож боковой 9743847/48 (400-500HB)</t>
  </si>
  <si>
    <t>1. Нож средний 9792110 (400-500HB)</t>
  </si>
  <si>
    <t>2. Нож средний 9413950 (400-500HB)</t>
  </si>
  <si>
    <t>3. Нож боковой 9413951/52 (400-500HB)</t>
  </si>
  <si>
    <t>2. Нож средний 17A-71-11351 (400-500HB)</t>
  </si>
  <si>
    <t>1. Нож средний 17A-71-11351 (22Y-82-00004) (400-500HB)</t>
  </si>
  <si>
    <t>3. Нож ср. ДЗ-180, ДЗ-143  225.07.04.00.005 зубчатый (наплавка)</t>
  </si>
  <si>
    <t>2. Нож бок.  (наплавка)</t>
  </si>
  <si>
    <t>13. Протектор на стойку ЧТЗ 50-50-60</t>
  </si>
  <si>
    <t>14. Стойка зуба ЧСДМ ДЗ-98В1.3.25.03.120</t>
  </si>
  <si>
    <t>15. Стойка зуба ЧСДМ ДЗ-98В1.3.25.03.011</t>
  </si>
  <si>
    <t>16. Стойка зуба Т-11 011101-97-170СБ</t>
  </si>
  <si>
    <t>17. Стойка зуба Четра Т-2501-98-240СБ (однозубый рыхлитель)</t>
  </si>
  <si>
    <t>18. Стойка зуба Четра Т-35 46-98-181 (однозубый рыхлитель)</t>
  </si>
  <si>
    <t>6. Нож 1980х130х30</t>
  </si>
  <si>
    <t>5. Нож 1800х130х30</t>
  </si>
  <si>
    <t>7. Нож 2130х130х30</t>
  </si>
  <si>
    <t>42 шт.</t>
  </si>
  <si>
    <t>30 шт.</t>
  </si>
  <si>
    <t>28 шт.</t>
  </si>
  <si>
    <t>4 шт.</t>
  </si>
  <si>
    <t>1220х180х12 (Ст.45)</t>
  </si>
  <si>
    <t>1220х190х12 (Ст.45)</t>
  </si>
  <si>
    <t>1525х180х12 (Ст.45)</t>
  </si>
  <si>
    <t>1525х190х18 (Ст.45)</t>
  </si>
  <si>
    <t>CLG 888</t>
  </si>
  <si>
    <t>1. Нож средний  360x322x40 (Ст.45)</t>
  </si>
  <si>
    <t>3. Нож средний 2500х250х20 (Ст.45)</t>
  </si>
  <si>
    <t>2. Нож средний 2500х250х20 (Наплавка)</t>
  </si>
  <si>
    <t>1. Нож средний 2440х200х25 (Наплавка)</t>
  </si>
  <si>
    <t>1. Нож средний 2640х200х25 (Наплавка)</t>
  </si>
  <si>
    <t>2. Нож средний 2650х250х20 (Наплавка)</t>
  </si>
  <si>
    <t>3. Нож средний 2650х250х20 (Ст.45)</t>
  </si>
  <si>
    <t>1. Нож ковша 2160х330х20 (Ст.45)</t>
  </si>
  <si>
    <t>1. Нож ковша 2520х350х20 (Ст.45)</t>
  </si>
  <si>
    <t>1. Нож средний 1168х155х20 (Ст.45)</t>
  </si>
  <si>
    <t>1. Нож ковша 2475х380х20 (Ст.45)</t>
  </si>
  <si>
    <t>1. Нож ковша 2410х300х20 (Ст.45)</t>
  </si>
  <si>
    <t>1.Нож ковша 2260х300х20 (Ст.45)</t>
  </si>
  <si>
    <t>1. Нож ковша 2350х300х20 (Ст.45)</t>
  </si>
  <si>
    <t>1. Нож средний 2750х204х16 (передний отвал) (Ст.45)</t>
  </si>
  <si>
    <t>2. Нож средний 2130х204х20 (средний отвал) (Ст.45)</t>
  </si>
  <si>
    <t>1. Нож ковша 2400х300х20 (Ст.45)</t>
  </si>
  <si>
    <t>1. Бокорез 3500531/32 (Ст.45)</t>
  </si>
  <si>
    <t>1. Нож отвала 020/21737 (Ст.45)</t>
  </si>
  <si>
    <t>2. Нож ковша 020/20328 (Ст.45)</t>
  </si>
  <si>
    <t>1. Нож ковша 2420х300х20 (Ст.45)</t>
  </si>
  <si>
    <t>1. Нож  ковша 2410х285х20 (Ст.45)</t>
  </si>
  <si>
    <t>1. Нож средний 703х220х20 (Ст.45)</t>
  </si>
  <si>
    <t>2. Нож средний 910х220х20 (Ст.45)</t>
  </si>
  <si>
    <t>3. Нож боковой 470х220х25 (Ст.45)</t>
  </si>
  <si>
    <t>2. Нож средний 304х150х20 (Ст.45)</t>
  </si>
  <si>
    <t>1. Нож средний 2083х150х20 (Ст.45)</t>
  </si>
  <si>
    <t>1. Нож отвала 2295х200х20 (Ст.45)</t>
  </si>
  <si>
    <t>2. Нож ковша 2350х320х20 (Ст.45)</t>
  </si>
  <si>
    <t>1. Нож отвала 87308642 (2400х130х20) (Ст.45)</t>
  </si>
  <si>
    <t>3. Нож боковой 480х270х40 (Ст.45)</t>
  </si>
  <si>
    <t>2. Нож средний 444х254х20 (Ст.45)</t>
  </si>
  <si>
    <t>1. Нож средний 1052х254х20 (Ст.45)</t>
  </si>
  <si>
    <t>1. Нож средний 880х200х20 (Ст.45)</t>
  </si>
  <si>
    <t>2. Нож средний 840х200х20 (Ст.45)</t>
  </si>
  <si>
    <t xml:space="preserve">3. Нож боковой 480х250х40 </t>
  </si>
  <si>
    <t>2. Нож ковша 3040х380х30 (Ст.45)</t>
  </si>
  <si>
    <t>1. Нож ковша 3040х320х30 (база) (Ст.45)</t>
  </si>
  <si>
    <t>Нож средний 2210х205х20 (Ст.45)</t>
  </si>
  <si>
    <t>1. Нож средний 1060х305х30 (Ст.45)</t>
  </si>
  <si>
    <t>2. Нож средний 1050х305х30 (Ст.45)</t>
  </si>
  <si>
    <t>3. Нож боковой 540х320х40 (Ст.65Г)</t>
  </si>
  <si>
    <t>2. Нож средний 24Y-81-00006 (Ст.45)</t>
  </si>
  <si>
    <t>1. Нож средний 16L-80-00030 (Ст.45)</t>
  </si>
  <si>
    <t>2. Нож средний 16Y-82-00001 (Ст.45)</t>
  </si>
  <si>
    <t>3. Нож средний 16Y-82-00002 (Ст.45)</t>
  </si>
  <si>
    <t>4. Нож средний 16Y-81-00004 (Ст.45)</t>
  </si>
  <si>
    <t>1. Нож средний 10Y-80-00005 (Ст.45)</t>
  </si>
  <si>
    <t>2. Нож средний 10Y-81-00001 (Ст.45)</t>
  </si>
  <si>
    <t>3. Нож боковой 10Y-80-00003/4 (Ст.45)</t>
  </si>
  <si>
    <t>2. Нож боковой 26768-82371 (Ст.45)</t>
  </si>
  <si>
    <t>1. Нож средний  1445х152х20 (Ст.45)</t>
  </si>
  <si>
    <t>1. Нож средний  1368х152х20 (Ст.45)</t>
  </si>
  <si>
    <t>3. Нож средний 6Y5539 (Ст.45)</t>
  </si>
  <si>
    <t>9. Нож боковой 9J1477/78 (Ст.45) (40мм.)</t>
  </si>
  <si>
    <t>7. Нож средний 9W9098 (Ст.45) (40мм.)</t>
  </si>
  <si>
    <t>5. Нож средний 4Т6378 (Ст.45)</t>
  </si>
  <si>
    <t>4. Нож средний 9W5232 (Ст.45)</t>
  </si>
  <si>
    <t>2. Нож средний 4Т3423 (Ст.45)</t>
  </si>
  <si>
    <t>1. Нож средний 4Т3417 (Ст.45)</t>
  </si>
  <si>
    <t>1.Нож средний 4T6232 (Ст.45)</t>
  </si>
  <si>
    <t>2.Нож боковой 6Y5839/40 (Ст.45)</t>
  </si>
  <si>
    <t>1. Нож ковша 312642050 (Ст.45)</t>
  </si>
  <si>
    <t>1. Нож ковша 42N-8151110 (Ст.45)</t>
  </si>
  <si>
    <t>2. Нож средний 195-72-11144 (Ст.45)</t>
  </si>
  <si>
    <t>8. Нож средний 17А-72-12221 (Ст.45)</t>
  </si>
  <si>
    <t>9. Нож средний 17М-72-21160 (Ст.45)</t>
  </si>
  <si>
    <t>1. Нож средний 130-70-41130 (Ст.45)</t>
  </si>
  <si>
    <t>2. Нож средний 13G-72-61420 (Ст.45)</t>
  </si>
  <si>
    <t>1. Нож средний 13G-72-61410 (Ст.45)</t>
  </si>
  <si>
    <t>2. Нож средний 13G-72-61420 ( Ст.45)</t>
  </si>
  <si>
    <t>Нож средний 10G-72-21260 (Ст.45)</t>
  </si>
  <si>
    <t>Нож средний 10G-72-21270 (Ст.45)</t>
  </si>
  <si>
    <t>1. Нож средний 104-70-21140 (Ст.45)</t>
  </si>
  <si>
    <t>2. Нож средний 12F-929-2170 (Ст.45)</t>
  </si>
  <si>
    <t>1. Нож средний 134-72-61410 (Ст.45)</t>
  </si>
  <si>
    <t>2. Нож средний 134-72-61420 (Ст.45)</t>
  </si>
  <si>
    <t>3. Нож боковой 138-0792/93 (400-500HB)</t>
  </si>
  <si>
    <t>2. Нож средний 138-0791 (400-500HB)</t>
  </si>
  <si>
    <t>1. Нож средний 135-9668 (400-500HB)</t>
  </si>
  <si>
    <t>2. Нож средний 122-9227 (400HB)</t>
  </si>
  <si>
    <t>Протектор 8E1848  (Китай)</t>
  </si>
  <si>
    <t>Коронка 25S (Китай)</t>
  </si>
  <si>
    <t>Коронка 713A00032 RC (2713-1234RC) (Китай)</t>
  </si>
  <si>
    <t>Адаптер  2713-1220 40 мм. (Китай)</t>
  </si>
  <si>
    <t>Адаптер  2713-1218 35 мм. (Китай)</t>
  </si>
  <si>
    <t>Адаптер  2713-1237/73 -55 мм. (Китай)</t>
  </si>
  <si>
    <t>Адаптер 6I6354 40 мм. (Китай)</t>
  </si>
  <si>
    <t>Адаптер 6I6404 45 мм.(Китай)</t>
  </si>
  <si>
    <t>Адаптер 6I6464 /159-0464  50 мм (Китай)</t>
  </si>
  <si>
    <t>Коронка 7T3402RC (Китай)</t>
  </si>
  <si>
    <t>Зуб 54204202 (Китай)</t>
  </si>
  <si>
    <t>Палец+фиксатор 55P</t>
  </si>
  <si>
    <t>Палец+фиксатор 65P</t>
  </si>
  <si>
    <t>Палец U30</t>
  </si>
  <si>
    <t>Палец U40</t>
  </si>
  <si>
    <t>Палец U45</t>
  </si>
  <si>
    <r>
      <t xml:space="preserve">Кожух 209-939-5170 </t>
    </r>
    <r>
      <rPr>
        <b/>
        <sz val="13"/>
        <color rgb="FF000000"/>
        <rFont val="Times New Roman"/>
        <family val="1"/>
        <charset val="204"/>
      </rPr>
      <t>РС- 400, 450, 600</t>
    </r>
  </si>
  <si>
    <t>Адаптер JD-T221x230</t>
  </si>
  <si>
    <t>14. Болт крепления М 35 / 198-71-21850 с цилиндрической головкой</t>
  </si>
  <si>
    <t>1. Нож ковша 6103440M1 (2350х300х20) (Ст.45)</t>
  </si>
  <si>
    <t>4. Нож средний 2130x203x19 (400-500HB)</t>
  </si>
  <si>
    <t>1. Нож средний 2130x203x19 (400-500HB)</t>
  </si>
  <si>
    <t>3. Нож средний CH75442 ( 2130x203x19 ) (средний отвал) (400-500HB)</t>
  </si>
  <si>
    <t>5. Нож ср. ДЗ-180 односторон.; п/сферич.  225.07.04.00.005 (1820x152x13) (импорт 300НВ)</t>
  </si>
  <si>
    <t>6. Нож средний 9W7044(400-500HB)</t>
  </si>
  <si>
    <t>7. Нож средний 9W3927 (400-500HB)</t>
  </si>
  <si>
    <t xml:space="preserve">2. Нож ковша 2500х360х20 (400-500HB) </t>
  </si>
  <si>
    <t>Межзубьевая защита</t>
  </si>
  <si>
    <t>1. 421-838-1110 (215x330x30) (400-500HB)</t>
  </si>
  <si>
    <t>2. 421-838-1120 (180x330x30) (400-500HB)</t>
  </si>
  <si>
    <t>3. Нож ковша 2500х220х30  (база) (Ст.45)</t>
  </si>
  <si>
    <t>4. Нож опорный 185-6509 (400-500HB)</t>
  </si>
  <si>
    <t xml:space="preserve">1. Нож ковша 2480х320х20 (400-500HB) </t>
  </si>
  <si>
    <t>4.Нож боковой 8E9378/79 (400-500HB)</t>
  </si>
  <si>
    <t>Hitachi</t>
  </si>
  <si>
    <t>2. Нож  ковша 219785 (400HB)</t>
  </si>
  <si>
    <t>3.Нож боковой 8E9378/79 (400-500HB)</t>
  </si>
  <si>
    <t>8. Нож боковой 8E4196/97 (400-500HB)</t>
  </si>
  <si>
    <t>9. Нож боковой 8E4539/40 (400-500HB)</t>
  </si>
  <si>
    <t>6. Нож боковой 8E4541/42 (400-500HB) (45мм.)</t>
  </si>
  <si>
    <t>5. Нож боковой 8E4541/42 (400-500HB) (60мм.)</t>
  </si>
  <si>
    <t>9. Нож боковой 14X-952-5550/60 (400-500HB)</t>
  </si>
  <si>
    <t xml:space="preserve">7. Нож средний 14X-952-5190/5210 (400-500HB) </t>
  </si>
  <si>
    <t>2. Нож средний 2130x152x19 (300HB)</t>
  </si>
  <si>
    <t>1. Нож средн. 2130x152x16 (300HB)</t>
  </si>
  <si>
    <t>1. Нож средний 1365x152x20 (Ст.45)</t>
  </si>
  <si>
    <t xml:space="preserve">5.Нож боковой 480x476x20 </t>
  </si>
  <si>
    <t>4. Нож твердосплавный 1980x130x25 (вставка 9 мм)</t>
  </si>
  <si>
    <t>3. Нож твердосплавный 1980x130x20 ТС</t>
  </si>
  <si>
    <t>2.Нож средний 1980x203x19 (400-500HB)</t>
  </si>
  <si>
    <t>Нож средний 2210x205x20 (Ст.65Г)</t>
  </si>
  <si>
    <t>1. Нож ковша 3000х400х30 (Ст.45)</t>
  </si>
  <si>
    <t xml:space="preserve">Зубья, адаптеры на LiuGong </t>
  </si>
  <si>
    <t>856; ZL-30; ZL-40; ZL-50</t>
  </si>
  <si>
    <t>ZL 50G; LW 500F</t>
  </si>
  <si>
    <t xml:space="preserve">XCMG </t>
  </si>
  <si>
    <t xml:space="preserve">Зубья на MST </t>
  </si>
  <si>
    <t>542-544</t>
  </si>
  <si>
    <t xml:space="preserve">Зубья на SDLG </t>
  </si>
  <si>
    <t>CAT 615</t>
  </si>
  <si>
    <t>1. Нож средний 9W6092 (400-500HB)</t>
  </si>
  <si>
    <t>10. Стойка зуба 8E8414 CAT D8, D9</t>
  </si>
  <si>
    <t>4. Нож ср. Б-170, Т-130   067.55.11.004-02; 80-52-61 (Ст.3)</t>
  </si>
  <si>
    <t>5. Нож ср. ДЗ-98 067.55.11.004-02 (Ст.3)</t>
  </si>
  <si>
    <t>4. Нож средний 067.55.11.004-01 (Ст.3)</t>
  </si>
  <si>
    <t>3. Нож ср. ДЗ-98 067.55.11.004-01 (Ст.3)</t>
  </si>
  <si>
    <t>6. Нож ср. ДЗ-98  067.55.11.004-02; 80-52-61  (лист 65Г)</t>
  </si>
  <si>
    <t>7. Нож ср.   067.55.11.004-02; 80-52-61 (300НВ) импорт</t>
  </si>
  <si>
    <t>9. Нож бок. ДЗ-98  А-120.34.14.001/001-01 (300НВ) импорт</t>
  </si>
  <si>
    <t>10. Нож бок. ДЗ-98  А-120.34.14.001/001-01 (450-500HB) импорт</t>
  </si>
  <si>
    <t>11. Нож бок. ДЗ-98 БО.26.40.022-01 (Ст.45)</t>
  </si>
  <si>
    <t>12. Нож ср. ДЗ-98 БО.26.40.022 (Ст.45)</t>
  </si>
  <si>
    <t>1. Нож средний 41L-70-25310 (400HB)</t>
  </si>
  <si>
    <t>2. Нож средний 195-70-12492 (22Y-82-00005) (400-500HB)</t>
  </si>
  <si>
    <t>4. Нож ковша  990/69901 2440х295х20 (Ст.45, 2-х сторонний)</t>
  </si>
  <si>
    <t>1. Нож средний 14X-71-11310 /16Y-80-00019 (400-500HB)</t>
  </si>
  <si>
    <t xml:space="preserve">Резцовые ножи </t>
  </si>
  <si>
    <t>Бронированные ножи</t>
  </si>
  <si>
    <t>ДЗ-98 путепрокладочный отвал</t>
  </si>
  <si>
    <t>1. Нож ПКТ-2.01.00.017/018 (Ст.45)</t>
  </si>
  <si>
    <t>2. Нож ср. ДЗ-98 В1.5.28.01.008/008-01 (Ст.45)</t>
  </si>
  <si>
    <t>3. Нож боковой 14X-71-11330/40  (144-70-11251/61) (09Г2С)</t>
  </si>
  <si>
    <t>Бокорез 232-2147 / 232-2148</t>
  </si>
  <si>
    <t>Коронка 713-00057RC (2713-1221A) (Китай)</t>
  </si>
  <si>
    <t>Адаптер 2713-1222 (Китай)</t>
  </si>
  <si>
    <t>Адаптер 202-70-12140 (Китай)</t>
  </si>
  <si>
    <t>Адаптер 8J7525 (Китай)</t>
  </si>
  <si>
    <t>PC-650; PC-750</t>
  </si>
  <si>
    <t>Адаптер 209-70-74140 - 80 мм. (Китай) прямой</t>
  </si>
  <si>
    <t>Адаптер 5898-V61 80 мм. (Китай)  со скосом</t>
  </si>
  <si>
    <t>Адаптер 6803-V69 90 мм. (Китай) со скосом</t>
  </si>
  <si>
    <t xml:space="preserve">Адаптер 220-9084 (К-80) Китай 35 мм </t>
  </si>
  <si>
    <t>Адаптер 220-9094 (К-90) (Китай) 40 мм</t>
  </si>
  <si>
    <t xml:space="preserve">Адаптер 220-9104 (К-100) (Китай) 45 мм </t>
  </si>
  <si>
    <t>Адаптер 232-0114 (К-110) (Китай) 65 мм</t>
  </si>
  <si>
    <t>Коронка 15AMXL VOE ( Китай) скальная</t>
  </si>
  <si>
    <t>Адаптер EA15BL30 (Китай) 30 мм со скосом</t>
  </si>
  <si>
    <t>Коронка 505-4097 (A90) Китай скальная</t>
  </si>
  <si>
    <t>Адаптер 505-4150 (A100) Китай 45 мм со скосом</t>
  </si>
  <si>
    <t>Коронка 505-4103 (A100) Китай скальная</t>
  </si>
  <si>
    <t>Адаптер 505-4160 (A110) Китай 60 мм со скосом</t>
  </si>
  <si>
    <t>Коронка 505-4113 (A110) Китай скальная</t>
  </si>
  <si>
    <t>Палец+фиксатор 516-9168/516-9167 A80, A90, A100</t>
  </si>
  <si>
    <t>Палец+фиксатор 456-7043/456-7042 A110</t>
  </si>
  <si>
    <t>Адаптер 505-4140 (A90) Китай 40 мм</t>
  </si>
  <si>
    <t>К серия: K80, K90, K100, K110, K130, K150, K170</t>
  </si>
  <si>
    <t>Коронка ковша 8E4402</t>
  </si>
  <si>
    <t>Коронка 30S RC (Китай)</t>
  </si>
  <si>
    <t>Коронка 40S RC (Китай)</t>
  </si>
  <si>
    <t> Коронка 66NB-31310 RC (Китай)</t>
  </si>
  <si>
    <t>Протектор 1U0740</t>
  </si>
  <si>
    <t>Протектор  9J9600 (Китай)</t>
  </si>
  <si>
    <t>Протектор 1U0740 (Китай)</t>
  </si>
  <si>
    <t>Протекторы, бокорезы</t>
  </si>
  <si>
    <r>
      <rPr>
        <b/>
        <sz val="14"/>
        <color theme="1"/>
        <rFont val="Calibri"/>
        <family val="2"/>
        <charset val="204"/>
        <scheme val="minor"/>
      </rPr>
      <t xml:space="preserve">ВНИМАНИЕ!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Цены действуют на продукцию из представленного списка, пока она есть в наличии.                                                                                                                                                                         НА ДАННУЮ ПРОДУКЦИЮ НЕ РАСПРОСТАНЯЕТСЯ ГАРАНТИЯ И РЕКЛАМАЦИИ ПРИНИМАТЬСЯ НЕ БУДУТ.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НАЛИЧИЕ УТОЧНЯЙТЕ У МЕНЕДЖЕРОВ</t>
    </r>
  </si>
  <si>
    <t>Палец 8E6208 (Китай)</t>
  </si>
  <si>
    <t>Протектор 135-8246 (Китай)</t>
  </si>
  <si>
    <t>6. ДЗ-98 к-т 2х3 (нов. образ. наплавка)</t>
  </si>
  <si>
    <t xml:space="preserve">7. ДЗ-98 к-т 2х3 (нов. образ. полоса) </t>
  </si>
  <si>
    <t>8. ДЗ-98 к-т 2х2 (ст. образ.)</t>
  </si>
  <si>
    <t>9. ДЗ-122, ДЗ-180, ДЗ-143 к-т 2х2 (наплавка)</t>
  </si>
  <si>
    <t>10. А-120 к-т 2х3 (наплавка)</t>
  </si>
  <si>
    <t>6. Нож ковша 123/05119 2450х200х20 (400HB)</t>
  </si>
  <si>
    <t>4. Нож ковша 123/04144  (Ст.45) (база)</t>
  </si>
  <si>
    <t>7. Нож ковша челюсти 993/99189 (400-500HB)</t>
  </si>
  <si>
    <t>7. Нож ковша 123/05119 2450х200х20 (Ст.45)</t>
  </si>
  <si>
    <t>2. Нож отвала 123/05115  2450х130х16  (Ст.45)</t>
  </si>
  <si>
    <t>8. Нож ковша челюсти 993/99189 (Ст.45, 2-х сторонний)</t>
  </si>
  <si>
    <t>6. Нож отвала 123/02362  (Ст.45)</t>
  </si>
  <si>
    <t>Адаптер 50CZ-40 (72A0007) (Китай)</t>
  </si>
  <si>
    <t>Бокорез ковша 61E3-3034/33  5 отв. (Китай)</t>
  </si>
  <si>
    <t>Бокорез ковша 61E3-3034/33  4 отв. (Китай)</t>
  </si>
  <si>
    <t>Защита стенки ковша WB90 (Китай)</t>
  </si>
  <si>
    <t>Палец 21N-939-3330 (Китай)</t>
  </si>
  <si>
    <t>Палец 25RPG</t>
  </si>
  <si>
    <t>Фиксатор 25RPBG</t>
  </si>
  <si>
    <r>
      <t xml:space="preserve">Палец протектора с центр. кольцом 7J9600 </t>
    </r>
    <r>
      <rPr>
        <sz val="10"/>
        <color rgb="FF000000"/>
        <rFont val="Times New Roman"/>
        <family val="1"/>
        <charset val="204"/>
      </rPr>
      <t>(25x128) CAT D8, D9 (R400, R450)</t>
    </r>
  </si>
  <si>
    <t>Палец 220-9130 (2209130)</t>
  </si>
  <si>
    <t>Палец 175-78-21810</t>
  </si>
  <si>
    <t>Палец 70SV2</t>
  </si>
  <si>
    <t>5. Нож боковой 462х140х20 (Ст.09Г2С)</t>
  </si>
  <si>
    <t>1. Нож средний  2285х210х20 (Ст.09Г2С)</t>
  </si>
  <si>
    <t>2. Нож боковой  524х150х20 (Ст.09Г2С)</t>
  </si>
  <si>
    <t>1. Нож средний 10S-80B-00001 (Ст.45)</t>
  </si>
  <si>
    <t>2. Нож средний 10S-81B-00001 (Ст.45)</t>
  </si>
  <si>
    <t>3. Нож боковой 10S-80B-00002/3 (Ст.45)</t>
  </si>
  <si>
    <t>1. Нож средний 1372х155х20 (Ст.45)</t>
  </si>
  <si>
    <t>2. Нож ср. Т20/35/500/330  46-93-22 (6 отв.) (450-500HB) импорт</t>
  </si>
  <si>
    <t>3. Нож ср. Т20/25  46-93-22-01 (7 отв.)</t>
  </si>
  <si>
    <t>4. Нож ср. Т20/25  46-93-22-01 (7 отв.) (450-500HB) импорт</t>
  </si>
  <si>
    <t>5. Нож бок. Т2501-92-21/21-01(5 отв. со скосом)</t>
  </si>
  <si>
    <t>6. Нож бок. Т2501-92-21/21-01(5 отв. со скосом) импорт</t>
  </si>
  <si>
    <t>7. Нож ср. 404-93-22  (5 отв. прямой)</t>
  </si>
  <si>
    <t>8. Нож ср. 404-93-22  (5 отв. прямой) импорт</t>
  </si>
  <si>
    <t>9. Нож угл. Т-330   3501-93-21/01 (прямой отвал) (наплавка)</t>
  </si>
  <si>
    <t>10. Нож угл. Т20/25/35/330/500.-3501-93-21/01 (полусф.отвал) (литьё)</t>
  </si>
  <si>
    <t>12. Нож  угл. Т9.01, Т11.01, Т15.01  011501-93-21/21-01 (литьё)</t>
  </si>
  <si>
    <t>13. Нож  угл. Т9.01, Т11.01, Т15.01  011501-93-21/21-01 импорт</t>
  </si>
  <si>
    <t>14. Нож углов. Т11.01  211112-91-21/21-01 (наплавка)</t>
  </si>
  <si>
    <t>15. Нож сред. Т9.01 010901-93-21/21-01 (4 отв. со скосом)</t>
  </si>
  <si>
    <t>16. Нож сред. Т9.01 010901-93-22  (4 отв. прямой)</t>
  </si>
  <si>
    <t>17. Нож сред. Т9.01 010901-93-22-01 (5 отв. прямой)</t>
  </si>
  <si>
    <t>18. Нож сред. Т11.01  011501-93-23 (5 отв.прямой)</t>
  </si>
  <si>
    <t>19. Нож сред. Т11.01  011501-93-23 (5 отв.прямой) импорт</t>
  </si>
  <si>
    <t>20. Нож сред. Т11.01  011501-93-22 (5 отв. со скосом)</t>
  </si>
  <si>
    <t>21. Нож сред. Т11.01  011501-93-22 (5 отв. со скосом) импорт</t>
  </si>
  <si>
    <t>22. Нож сред. Т11.01  011501-93-22-01/03 (6 отв. со скосом)</t>
  </si>
  <si>
    <t>23. Нож сред. Т11.01  011501-93-22-01/03 (6 отв. со скосом) импорт</t>
  </si>
  <si>
    <t>24. Нож сред. Т11.01  011501-93-23-01 (4 отв. прямой)</t>
  </si>
  <si>
    <t>25. Нож сред. Т11.01  011501-93-23-01 (4 отв. прямой) импорт</t>
  </si>
  <si>
    <t>26. Нож ковша МКСМ-800</t>
  </si>
  <si>
    <t>2. Нож бок. 360х322х40 (Ст.45)</t>
  </si>
  <si>
    <t>2. Нож ковша 2480х220х30 (Ст.45) база</t>
  </si>
  <si>
    <t>2.Нож отвала 2260х120х20 (Ст.45)</t>
  </si>
  <si>
    <t>Зубья 419-70-13114 (Китай)</t>
  </si>
  <si>
    <t>Зуб 419-70-13164 R (Китай)</t>
  </si>
  <si>
    <t>Зуб 419-70-13174 L (Китай)</t>
  </si>
  <si>
    <r>
      <t xml:space="preserve">ТРАК АСФАЛЬТОУКЛАДЧИКА 30013040       </t>
    </r>
    <r>
      <rPr>
        <b/>
        <sz val="11"/>
        <color theme="1"/>
        <rFont val="Times New Roman"/>
        <family val="1"/>
        <charset val="204"/>
      </rPr>
      <t>Vogele; XCMG; Volvo ABG; Bitelli; Bomag; Caterpillar CAT; Demag; Dynapac</t>
    </r>
  </si>
  <si>
    <r>
      <t xml:space="preserve">ТРАК АСФАЛЬТОУКЛАДЧИКА 26013040         </t>
    </r>
    <r>
      <rPr>
        <b/>
        <sz val="11"/>
        <color theme="1"/>
        <rFont val="Times New Roman"/>
        <family val="1"/>
        <charset val="204"/>
      </rPr>
      <t>Vogele; Volvo ABG; Bomag; Demag; Dynapac</t>
    </r>
  </si>
  <si>
    <r>
      <t xml:space="preserve"> ТРАК АСФАЛЬТОУКЛАДЧИКА  2509035 </t>
    </r>
    <r>
      <rPr>
        <b/>
        <sz val="11"/>
        <color theme="1"/>
        <rFont val="Times New Roman"/>
        <family val="1"/>
        <charset val="204"/>
      </rPr>
      <t>Hanta;Niigata;Mitsubishi;Sumitomo</t>
    </r>
  </si>
  <si>
    <r>
      <t xml:space="preserve">ТРАК АСФАЛЬТОУКЛАДЧИКА 40013758            </t>
    </r>
    <r>
      <rPr>
        <b/>
        <sz val="11"/>
        <color theme="1"/>
        <rFont val="Times New Roman"/>
        <family val="1"/>
        <charset val="204"/>
      </rPr>
      <t>Vogele; SUPER 2500; SUPER 300-2</t>
    </r>
  </si>
  <si>
    <r>
      <t xml:space="preserve">ТРАК АСФАЛЬТОУКЛАДЧИКА 32013745   </t>
    </r>
    <r>
      <rPr>
        <b/>
        <sz val="11"/>
        <color theme="1"/>
        <rFont val="Times New Roman"/>
        <family val="1"/>
        <charset val="204"/>
      </rPr>
      <t>GOMACO GHP-2800</t>
    </r>
  </si>
  <si>
    <r>
      <t xml:space="preserve">ТРАК АСФАЛЬТОУКЛАДЧИКА 2007535        </t>
    </r>
    <r>
      <rPr>
        <b/>
        <sz val="11"/>
        <color theme="1"/>
        <rFont val="Times New Roman"/>
        <family val="1"/>
        <charset val="204"/>
      </rPr>
      <t>ALLAT; Bomag; Demag; Dynapac</t>
    </r>
  </si>
  <si>
    <r>
      <t xml:space="preserve">ТРАК АСФАЛЬТОУКЛАДЧИКА 32013630           </t>
    </r>
    <r>
      <rPr>
        <b/>
        <sz val="11"/>
        <color theme="1"/>
        <rFont val="Times New Roman"/>
        <family val="1"/>
        <charset val="204"/>
      </rPr>
      <t>Volvo ABG; XCMG; Dynapac</t>
    </r>
  </si>
  <si>
    <r>
      <t xml:space="preserve">ТРАК ФРЕЗЫ 26013040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</t>
    </r>
  </si>
  <si>
    <r>
      <t xml:space="preserve">ТРАК ФРЕЗЫ 30013040  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Marini; Caterpillar CAT; ROADTEC; XCMG</t>
    </r>
    <r>
      <rPr>
        <sz val="10"/>
        <rFont val="Times New Roman"/>
        <family val="1"/>
        <charset val="204"/>
      </rPr>
      <t xml:space="preserve">   </t>
    </r>
  </si>
  <si>
    <r>
      <t xml:space="preserve">ТРАК ФРЕЗЫ 35013560                                    </t>
    </r>
    <r>
      <rPr>
        <b/>
        <sz val="11"/>
        <color theme="1"/>
        <rFont val="Times New Roman"/>
        <family val="1"/>
        <charset val="204"/>
      </rPr>
      <t>Wirtgen; Caterpillar CAT; ROADTEC; GOMACO; Bomag; Marini; Vogele; XCMG</t>
    </r>
  </si>
  <si>
    <r>
      <t xml:space="preserve">ТРАК ФРЕЗЫ </t>
    </r>
    <r>
      <rPr>
        <sz val="11"/>
        <color theme="1"/>
        <rFont val="Times New Roman"/>
        <family val="1"/>
        <charset val="204"/>
      </rPr>
      <t>36014070</t>
    </r>
    <r>
      <rPr>
        <sz val="10"/>
        <rFont val="Times New Roman"/>
        <family val="1"/>
        <charset val="204"/>
      </rPr>
      <t xml:space="preserve">                                          </t>
    </r>
    <r>
      <rPr>
        <b/>
        <sz val="11"/>
        <color theme="1"/>
        <rFont val="Times New Roman"/>
        <family val="1"/>
        <charset val="204"/>
      </rPr>
      <t>Wirtgen W 220; W250; W250i</t>
    </r>
  </si>
  <si>
    <r>
      <t xml:space="preserve">ТРАК ФРЕЗЫ 35014040                                          </t>
    </r>
    <r>
      <rPr>
        <b/>
        <sz val="11"/>
        <color theme="1"/>
        <rFont val="Times New Roman"/>
        <family val="1"/>
        <charset val="204"/>
      </rPr>
      <t>ROADTEC RX900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</si>
  <si>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</si>
  <si>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</si>
  <si>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384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</si>
  <si>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432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</si>
  <si>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Hamm HD75, HD90, HD110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</si>
  <si>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HD70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</si>
  <si>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Ammann ARX40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</si>
  <si>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JSB Vibromax500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</si>
  <si>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Bomag BW120AD3</t>
    </r>
  </si>
  <si>
    <t xml:space="preserve">4. Нож боковой 14X-71-11330/40  (144-70-11251/61) (400-500HB) </t>
  </si>
  <si>
    <r>
      <t xml:space="preserve">*Для фирм, работающих без НДС, </t>
    </r>
    <r>
      <rPr>
        <sz val="10"/>
        <color rgb="FFFF0000"/>
        <rFont val="Arial"/>
        <family val="2"/>
        <charset val="204"/>
      </rPr>
      <t>СКИДКА</t>
    </r>
    <r>
      <rPr>
        <sz val="10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</si>
  <si>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8"/>
        <color rgb="FFFF0000"/>
        <rFont val="Arial"/>
        <family val="2"/>
        <charset val="204"/>
      </rPr>
      <t>СКИДКА</t>
    </r>
    <r>
      <rPr>
        <sz val="8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</si>
  <si>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9"/>
        <color rgb="FFFF0000"/>
        <rFont val="Arial"/>
        <family val="2"/>
        <charset val="204"/>
      </rPr>
      <t>СКИДКА</t>
    </r>
    <r>
      <rPr>
        <sz val="9"/>
        <rFont val="Arial"/>
        <family val="2"/>
        <charset val="204"/>
      </rPr>
      <t xml:space="preserve"> 5% от цен прайса</t>
    </r>
  </si>
  <si>
    <t>Протекторы и защита</t>
  </si>
  <si>
    <t>Палец 427-70-13770 (Китай)</t>
  </si>
  <si>
    <r>
      <t xml:space="preserve">Коронка 207-70-14280 </t>
    </r>
    <r>
      <rPr>
        <sz val="13"/>
        <color rgb="FF000000"/>
        <rFont val="Times New Roman"/>
        <family val="1"/>
        <charset val="204"/>
      </rPr>
      <t>(Китай)</t>
    </r>
  </si>
  <si>
    <t>1. Нож средний ДТ-75, ДЗ-42 840х180х16</t>
  </si>
  <si>
    <t>5. Нож отвала 123/02362 (400-500HB)</t>
  </si>
  <si>
    <t>3. Нож средний 171-82-00002 (400-500HB)</t>
  </si>
  <si>
    <t>4. Нож боковой 175-71-22272/82 (400-500HB)</t>
  </si>
  <si>
    <t>5. Нож боковой 171-82-00001/00003 (400-500HB)</t>
  </si>
  <si>
    <t>Коронка 25RC12 скальная (Китай)</t>
  </si>
  <si>
    <t>2. Нож средний 617x254x19 (400-500HB)</t>
  </si>
  <si>
    <t>1. Нож средний  7D1577 (2130x203x19) (М19,05)(400-500HB)</t>
  </si>
  <si>
    <t>2. Нож бок. 6Y2805  (554х235х20) (Ст.09Г2С)</t>
  </si>
  <si>
    <t>3. Нож бок. 6Y2805 (565х235х16) (400-500HB)</t>
  </si>
  <si>
    <t>4. Нож средний  135-9349  (400-500HB)</t>
  </si>
  <si>
    <t>5. Нож бок. 8E5529 (400-500HB)</t>
  </si>
  <si>
    <t>6. Нож средний 4T8317 (400-500HB)</t>
  </si>
  <si>
    <t>2. Нож боковой 16L-80-00012/13 (Ст.45)</t>
  </si>
  <si>
    <t>1. Нож средний 16L-80-00026 (Ст.45)</t>
  </si>
  <si>
    <t>2. Нож средний 16L-80-00011 (Ст.45)</t>
  </si>
  <si>
    <t>2. Нож боковой 31Y-82-00001/2 (Ст.45)</t>
  </si>
  <si>
    <t>договорная</t>
  </si>
  <si>
    <t>3. Нож ср. ПКТ-2.01.00.010 (690х254х20)</t>
  </si>
  <si>
    <t>4. Нож 1980х190х20 ДЗ-98 стар. образца</t>
  </si>
  <si>
    <t>Масса, кг.</t>
  </si>
  <si>
    <t xml:space="preserve">Техпластина полиуретановая  </t>
  </si>
  <si>
    <t xml:space="preserve">Техпластина полиуретановая </t>
  </si>
  <si>
    <r>
      <t xml:space="preserve">Нож аэродромный ТИП1          </t>
    </r>
    <r>
      <rPr>
        <b/>
        <sz val="11"/>
        <color theme="1"/>
        <rFont val="Times New Roman"/>
        <family val="1"/>
        <charset val="204"/>
      </rPr>
      <t>WAMMAS (5500) Overaasen RSC200</t>
    </r>
  </si>
  <si>
    <r>
      <t xml:space="preserve">Нож аэродромный ТИП2           </t>
    </r>
    <r>
      <rPr>
        <b/>
        <sz val="11"/>
        <color theme="1"/>
        <rFont val="Times New Roman"/>
        <family val="1"/>
        <charset val="204"/>
      </rPr>
      <t>Overaasen RSC200,RSC200</t>
    </r>
  </si>
  <si>
    <t xml:space="preserve">Нож аэродромный ТИП3                 </t>
  </si>
  <si>
    <r>
      <t xml:space="preserve">Нож аэродромный ТИП4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</si>
  <si>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ТИП4,1      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</si>
  <si>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ТИП5                   </t>
    </r>
    <r>
      <rPr>
        <b/>
        <sz val="11"/>
        <color theme="1"/>
        <rFont val="Times New Roman"/>
        <family val="1"/>
        <charset val="204"/>
      </rPr>
      <t>TTOWN-4600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</si>
  <si>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ТИП6          Морозостойкий -40 и ниже                         </t>
    </r>
    <r>
      <rPr>
        <b/>
        <sz val="11"/>
        <color theme="1"/>
        <rFont val="Times New Roman"/>
        <family val="1"/>
        <charset val="204"/>
      </rPr>
      <t>FRESIA</t>
    </r>
    <r>
      <rPr>
        <sz val="10"/>
        <rFont val="Times New Roman"/>
        <family val="1"/>
        <charset val="204"/>
      </rPr>
      <t xml:space="preserve">             </t>
    </r>
  </si>
  <si>
    <t>20. Накладка Т-25, Т35.01-98-188</t>
  </si>
  <si>
    <t>21. Диск щеточный из полипропилена d=120</t>
  </si>
  <si>
    <t xml:space="preserve">22. Диск щеточный металлический  d=120 </t>
  </si>
  <si>
    <t>23. Зуб ковша ЭО-2621</t>
  </si>
  <si>
    <t>25. Ковш узкий ЭО-2621(V 0,25)</t>
  </si>
  <si>
    <t xml:space="preserve">26. КОВШ-ДОЗАТОР к навесному оборудованию  МТЗ 80(82) </t>
  </si>
  <si>
    <t>27. Перо шнека на бурильные машины</t>
  </si>
  <si>
    <t>28. Зуб ковша ЭКГ-5 прямой 1085.52.06-01 (1080.02.11-1)</t>
  </si>
  <si>
    <t>29. Зуб ковша ЭКГ-5 косой 1085.52.06</t>
  </si>
  <si>
    <t>30. Шестерня кремальерная ЭКГ-5 1080.55.306</t>
  </si>
  <si>
    <t>31. Зуб ковша ЭКГ-/8 прямой 3505.29.04.000-1Н</t>
  </si>
  <si>
    <t>32. Зуб ковша с "ушами" 1014.89.64А</t>
  </si>
  <si>
    <t>33. Звено 1080.34.01</t>
  </si>
  <si>
    <t>18. Болт квадратный М20 2,5 х 90 с гайкой</t>
  </si>
  <si>
    <t>19. Болт башмачный 205-32-51210 M18х60 с гайкой</t>
  </si>
  <si>
    <t>20. Болт башмачный 207-32-11310 длина 74/55 М 19,05 с гайкой</t>
  </si>
  <si>
    <t>21. Болт башмачный 208-32-11232 М22 1,5х73 с гайкой</t>
  </si>
  <si>
    <t>22. Болт башмачный 154-32-31210 длина 89/70 М20 с гайкой</t>
  </si>
  <si>
    <t>23. Болт башмачный 175-32-11210 длина 98/75 М24 с гайкой</t>
  </si>
  <si>
    <t>24. Болт башмачный 195-32-41210 длина 115/93 М27 с гайкой</t>
  </si>
  <si>
    <t>25. Болт башмачный 6T2638  M 25,4 127мм</t>
  </si>
  <si>
    <t>26. Гайка башмачная 7G0343 M 25,4</t>
  </si>
  <si>
    <t>27. Шайба М16 (плоская, термо) 5P8247</t>
  </si>
  <si>
    <t>28. Шайба М19.05 (плоская, термо) 5P8248</t>
  </si>
  <si>
    <t>29. Шайба М 22.22 (плоская, термо) 5P8249</t>
  </si>
  <si>
    <t>30. Шайба М 25.4 (плоская, термо) 5P8250 / 01643-22460</t>
  </si>
  <si>
    <t>31. Шайба М 31.75 (плоская термо) 4K06874 / 198-71-11230</t>
  </si>
  <si>
    <t>32. Болт 09208-12290</t>
  </si>
  <si>
    <t>33. Гайка 09218-12219</t>
  </si>
  <si>
    <t>34. Болт 209-32-11234</t>
  </si>
  <si>
    <t>35. Гайка 195-32-11222</t>
  </si>
  <si>
    <t>17. Болт квадратный М16 2,0 х 80 с гайкой</t>
  </si>
  <si>
    <t>19. Стойка зуба Четра Т-35 46-98-181 (Китай)</t>
  </si>
  <si>
    <t>LG 946</t>
  </si>
  <si>
    <t>8. Нож бок. ДЗ-98  А-120 34.14.001/001-01 (литьё)</t>
  </si>
  <si>
    <t>Коронка 208-934-7180 (Китай)</t>
  </si>
  <si>
    <t>7. Нож боковой 17M-71-21930/940 (400-500HB)</t>
  </si>
  <si>
    <t>3. Нож боковой 17M-71-21930/940 (400-500HB)</t>
  </si>
  <si>
    <t>3. Нож боковой 17M-71-21930/940 (22Y-82-00002/3) (400-500HB)</t>
  </si>
  <si>
    <t>2. Нож средний 130-70-41130 (400-500HB)</t>
  </si>
  <si>
    <t>3. Нож средний 130-920-2180 (Ст.45)</t>
  </si>
  <si>
    <t xml:space="preserve">5. Нож средний 14X-71-11310 (400-500HB) </t>
  </si>
  <si>
    <t xml:space="preserve">6. Нож средний 144-70-11131 (400-500HB) </t>
  </si>
  <si>
    <t>7. Нож средний 14Y-71-11210 (Ст.45)</t>
  </si>
  <si>
    <t xml:space="preserve">10. Нож средний 14X-952-5190/5210 (400-500HB) </t>
  </si>
  <si>
    <t xml:space="preserve">11. Нож средний 14X-952-5180 (400-500HB) </t>
  </si>
  <si>
    <t>12. Нож боковой 14X-952-5550/60 (400-500HB)</t>
  </si>
  <si>
    <t>4. Нож средний 130-920-2180 (400-500HB)</t>
  </si>
  <si>
    <t>6. Нож ср. ДЗ-180 двусторонний; прямой  225.07.04.00.005 (1820х180х12) (импорт 500НВ)</t>
  </si>
  <si>
    <t>5. Нож бок. Б-170 Д661.02.001-02/002-02 (литье)</t>
  </si>
  <si>
    <t>6. Нож бок. Б-170 80-52-59/60 (литье)</t>
  </si>
  <si>
    <t>7. Нож бок. Б-170 80-52-59/60 (500НВ) импорт</t>
  </si>
  <si>
    <t>8. Нож бок. Б-170 80-52-111/112 (литье)</t>
  </si>
  <si>
    <t>9. Нож ср.Б-170 (болотный) 067.55.11.004-01 (наплавка)</t>
  </si>
  <si>
    <t>10. Нож ср.Б-170 (болотный) 067.55.11.004-01 (Ст.3)</t>
  </si>
  <si>
    <t>3. Нож средний 4T6381 (400-500HB)</t>
  </si>
  <si>
    <t xml:space="preserve">Коронка 381-4089 (A130) </t>
  </si>
  <si>
    <t>(351) 700-71-07;              +7 902 60 900 58</t>
  </si>
  <si>
    <t>Адаптер 205-939-7120 (Китай)</t>
  </si>
  <si>
    <t>Адаптер EA30BL40</t>
  </si>
  <si>
    <t>Зубья 85801109 (NBLF)</t>
  </si>
  <si>
    <r>
      <rPr>
        <sz val="13"/>
        <rFont val="Times New Roman"/>
        <family val="1"/>
        <charset val="204"/>
      </rPr>
      <t>Протектор</t>
    </r>
    <r>
      <rPr>
        <sz val="13"/>
        <color rgb="FF000000"/>
        <rFont val="Times New Roman"/>
        <family val="1"/>
        <charset val="204"/>
      </rPr>
      <t> 6J8814 (Китай)</t>
    </r>
  </si>
  <si>
    <t>Защита ковша (кожух) WS 140 21T-70-34590</t>
  </si>
  <si>
    <t>1. ЖРО1-1200х130х20 ТС</t>
  </si>
  <si>
    <t xml:space="preserve">2. ЖРО1-1820х130х20 ТС </t>
  </si>
  <si>
    <t>3. ЖРО1-1200х130х25 ТС (вставка 9 мм)</t>
  </si>
  <si>
    <t>4. ЖРО1-1820х130х25 ТС (вставка 9 мм)</t>
  </si>
  <si>
    <t xml:space="preserve">1. ЖРО1-1200х130х20 ТС  </t>
  </si>
  <si>
    <t>2. ЖРО1-1790х130х20 ТС</t>
  </si>
  <si>
    <t>3. ЖРО1-1200х130х25 ТС  (вставка 9 мм)</t>
  </si>
  <si>
    <t>4. ЖРО1-1790х130х25 ТС (вставка 9 мм)</t>
  </si>
  <si>
    <t xml:space="preserve">1. ЖРО1-980х130х20 ТС </t>
  </si>
  <si>
    <t>2. ЖРО1-1260х130х20 ТС</t>
  </si>
  <si>
    <t>3. ЖРО1-980х130х25 ТС (вставка 9 мм)</t>
  </si>
  <si>
    <t>4. ЖРО1-1260х130х25 ТС (вставка 9 мм)</t>
  </si>
  <si>
    <t>5. Нож 2130х190х20 ДЗ-98 стар. образца</t>
  </si>
  <si>
    <t xml:space="preserve">Коронка 207-70-14151 (Китай) </t>
  </si>
  <si>
    <t>1. Нож ковша 2500x300x20 (400-500HB)</t>
  </si>
  <si>
    <t>2. Нож ковша 2500x300x20 (Ст.45)</t>
  </si>
  <si>
    <t>1. Нож ковша 2500x300x20 (Ст.45)</t>
  </si>
  <si>
    <t xml:space="preserve">11. Нож угл. Т20/25/35/330/500.-3501-93-21/01  (300HB) импорт </t>
  </si>
  <si>
    <t>2. Нож средний 5D9556 (1826x152x19) (400-500HB)</t>
  </si>
  <si>
    <t>3. Нож средний 5D9557 (2130x152x19) (M.16) (500HB)</t>
  </si>
  <si>
    <t>1. Нож средний 222-80-05003 (1980x152x19) (400-500HB)</t>
  </si>
  <si>
    <t xml:space="preserve">5. Нож боковой 440х155х20 </t>
  </si>
  <si>
    <t>3. Нож средний 5D9558 (1826x203x19) (M.16) (400-500HB)</t>
  </si>
  <si>
    <t>4. Нож средний 7D1576 (1826x203x19) (M.20) (400-500HB)</t>
  </si>
  <si>
    <t>3. Нож боковой  БКУ-0100005 (415х250х20)</t>
  </si>
  <si>
    <t>1. Нож средний  УДМ 01.00.001, БТУ-55У.01.00.009 (560х250х20) (наплавка)</t>
  </si>
  <si>
    <t>2. Нож средний  УДМ 01.00.001, БТУ-55У.01.00.009 (560х250х20) (Ст.45)</t>
  </si>
  <si>
    <t>Бокорез ковша 427-70-13611 (Китай)</t>
  </si>
  <si>
    <t>Палец 21N-939-3330</t>
  </si>
  <si>
    <r>
      <t>Адаптер левый AK131085</t>
    </r>
    <r>
      <rPr>
        <sz val="13"/>
        <color rgb="FFFF0000"/>
        <rFont val="Times New Roman"/>
        <family val="1"/>
        <charset val="204"/>
      </rPr>
      <t>L</t>
    </r>
  </si>
  <si>
    <r>
      <t>Адаптер правый AK131085</t>
    </r>
    <r>
      <rPr>
        <sz val="13"/>
        <color rgb="FFFF0000"/>
        <rFont val="Times New Roman"/>
        <family val="1"/>
        <charset val="204"/>
      </rPr>
      <t>R</t>
    </r>
  </si>
  <si>
    <t>Ножка адаптера K131085SL</t>
  </si>
  <si>
    <t>Защита WS60 (Китай)</t>
  </si>
  <si>
    <t>Защита стенки ковша 21Т-70-34590 (HLWS140-WS140) (Китай)</t>
  </si>
  <si>
    <t>Защита адаптера WC145HX (Китай)</t>
  </si>
  <si>
    <t>Защита ковша HS230-190 (Китай)</t>
  </si>
  <si>
    <t>Угловая защита 1386551MHX (Китай)</t>
  </si>
  <si>
    <t>Защита ковша центральная LS300-1700J (LS3001600J) (Китай)</t>
  </si>
  <si>
    <r>
      <t>Защита ковша правая LS3001700J</t>
    </r>
    <r>
      <rPr>
        <sz val="13"/>
        <color rgb="FFFF0000"/>
        <rFont val="Times New Roman"/>
        <family val="1"/>
        <charset val="204"/>
      </rPr>
      <t>R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</si>
  <si>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>Защита ковша левая LS3001700J</t>
    </r>
    <r>
      <rPr>
        <sz val="13"/>
        <color rgb="FFFF0000"/>
        <rFont val="Times New Roman"/>
        <family val="1"/>
        <charset val="204"/>
      </rPr>
      <t>L</t>
    </r>
    <r>
      <rPr>
        <sz val="13"/>
        <color indexed="8"/>
        <rFont val="Times New Roman"/>
        <family val="1"/>
        <charset val="204"/>
      </rPr>
      <t xml:space="preserve"> (Китай)</t>
    </r>
  </si>
  <si>
    <t>Защита ковша  WS2002000J (Китай)</t>
  </si>
  <si>
    <t>Кожух 3000906HX (Китай)</t>
  </si>
  <si>
    <t>Адаптеры KOMATSU</t>
  </si>
  <si>
    <t>1.Нож средний 4T6659 (400-500HB)</t>
  </si>
  <si>
    <t>4. Нож ср. ДЗ-180 двусторонний.; прямой  225.07.04.00.005 (1820x180x12) (импорт 300НВ)</t>
  </si>
  <si>
    <t>1.Нож средний 222-80-050031 (1980x152x19) (400-500HB)</t>
  </si>
  <si>
    <t>1. Нож средний T74773 (2438х203х19) (ИМПОРТ 400-500HB)</t>
  </si>
  <si>
    <t>Адаптер  208-939-3120  (Китай) 52 мм</t>
  </si>
  <si>
    <t>Адаптер  208-939-3120  (Китай) 59 мм</t>
  </si>
  <si>
    <t>Коронка 8GPE (VT8PC)</t>
  </si>
  <si>
    <t>Коронка 205-70-19570RC  (LK200RC) (Китай)</t>
  </si>
  <si>
    <r>
      <t xml:space="preserve">Коронка 207-70-14151RC (LK300RC) </t>
    </r>
    <r>
      <rPr>
        <sz val="11"/>
        <color rgb="FF000000"/>
        <rFont val="Times New Roman"/>
        <family val="1"/>
        <charset val="204"/>
      </rPr>
      <t>(Китай)</t>
    </r>
  </si>
  <si>
    <t>Коронка TF23D (на задний ковш)</t>
  </si>
  <si>
    <t>8. Нож боковой 14X-71-11330/40  (144-70-11251/61) (09Г2С)</t>
  </si>
  <si>
    <t>9. Нож боковой 14X-71-11330/40  (144-70-11251/61) (400-500НВ)</t>
  </si>
  <si>
    <r>
      <t xml:space="preserve">6. Нож боковой 14X-71-11330/40 </t>
    </r>
    <r>
      <rPr>
        <sz val="12"/>
        <color indexed="8"/>
        <rFont val="Times New Roman"/>
        <family val="1"/>
        <charset val="204"/>
      </rPr>
      <t xml:space="preserve">(144-70-11251/61) (400-500HB) </t>
    </r>
  </si>
  <si>
    <t xml:space="preserve">11. Нож угл. Т20/25/35/330/500.-3501-93-21/01  (40 мм.) (500HB) импорт </t>
  </si>
  <si>
    <t xml:space="preserve">11. Нож угл. Т20/25/35/330/500.-3501-93-21/01  (50 мм.) (500HB) импорт </t>
  </si>
  <si>
    <t>145/210</t>
  </si>
  <si>
    <t>Палец +замок 18PN /18LK</t>
  </si>
  <si>
    <t>18. Болт крепления ножа М30 + гайка М30</t>
  </si>
  <si>
    <t xml:space="preserve">19. Болт крепления ножа + гайка М36 </t>
  </si>
  <si>
    <t>20. Шайба М16</t>
  </si>
  <si>
    <t>21. Шайба М20</t>
  </si>
  <si>
    <t>22. Шайба М30</t>
  </si>
  <si>
    <t>23. Шайба М36</t>
  </si>
  <si>
    <t>24. Шайба 011501-93-11</t>
  </si>
  <si>
    <t>25. Болт М20х1,5-6 280720</t>
  </si>
  <si>
    <t>26. Сухарь Т11/15 011501-93-25</t>
  </si>
  <si>
    <t>PR 724; 732</t>
  </si>
  <si>
    <t>1. Нож средний 9183810 (Ст.45)</t>
  </si>
  <si>
    <t>2. Нож средний 9183810 (400HB)</t>
  </si>
  <si>
    <t>3. Нож средний 9032837 (Ст.45)</t>
  </si>
  <si>
    <t>5. Нож боковой 9183812 (Ст.45)</t>
  </si>
  <si>
    <t>6. Нож боковой 9183812 (400HB)</t>
  </si>
  <si>
    <t>4. Нож средний 9032837 (400HB)</t>
  </si>
  <si>
    <t>24. Зуб ТО-18 / Зуб ТО-18 (400HB)</t>
  </si>
  <si>
    <t>950 /1400</t>
  </si>
  <si>
    <t> Коронка 61NB-31310 (Китай)</t>
  </si>
  <si>
    <t>Коронка 61QA-31310RC (Китай)</t>
  </si>
  <si>
    <t>Коронка 61QA-31310 (Китай)</t>
  </si>
  <si>
    <r>
      <t xml:space="preserve">Кожух 208-934-5170 </t>
    </r>
    <r>
      <rPr>
        <b/>
        <sz val="13"/>
        <color rgb="FF000000"/>
        <rFont val="Times New Roman"/>
        <family val="1"/>
        <charset val="204"/>
      </rPr>
      <t>РС-300, 350</t>
    </r>
    <r>
      <rPr>
        <sz val="13"/>
        <color indexed="8"/>
        <rFont val="Times New Roman"/>
        <family val="1"/>
        <charset val="204"/>
      </rPr>
      <t xml:space="preserve"> (Китай)</t>
    </r>
  </si>
  <si>
    <t>Кожух 208-934-7140 (Китай)</t>
  </si>
  <si>
    <t>Коронка 21N-72-14290 (Китай)</t>
  </si>
  <si>
    <t>Коронка 22R10 (Китай)</t>
  </si>
  <si>
    <t>Коронка V51SYL  (Китай)</t>
  </si>
  <si>
    <t>Коронка 35R (Китай)</t>
  </si>
  <si>
    <t>Коронка 35R16-1A (Китай)</t>
  </si>
  <si>
    <t>Коронка 6I6602  (Китай)</t>
  </si>
  <si>
    <t>САТ 24M</t>
  </si>
  <si>
    <t>1. Нож средний 135-9576 (400-500HB)</t>
  </si>
  <si>
    <t>4. Нож средний 2500х250х20 (400НВ)</t>
  </si>
  <si>
    <t xml:space="preserve"> +7 (351) 700-71-07;              +7 902 60 900 58</t>
  </si>
  <si>
    <t>7 (351) 700-71-07;              +7 902 60 900 58</t>
  </si>
  <si>
    <t>7. Нож средний 5D9732 (2438х203х19) (18 кв) (ИМПОРТ 400-500HB)</t>
  </si>
  <si>
    <t>Адаптер 61N6-31320 (35 мм.)(Китай)</t>
  </si>
  <si>
    <t>A серия: A80, A90, A100, A110, А130, 130, A150, A170, A200</t>
  </si>
  <si>
    <t xml:space="preserve">Коронка 368-3878 (4989) (A200) </t>
  </si>
  <si>
    <t>Зуб 252101813 / 29170039943  (Китай)</t>
  </si>
  <si>
    <t>Адаптер 713-0033 / 00033 50 мм. (Китай)</t>
  </si>
  <si>
    <t>Бокорез ковша 207-70-34160 / 170 (NBLF)</t>
  </si>
  <si>
    <t>Бокорез ковша DH220R/220L (2713-1059/60) (Китай)</t>
  </si>
  <si>
    <t>Палец+фиксатор 456-1689/456-9600</t>
  </si>
  <si>
    <t>Палец+фиксатор 454-0278/454-0277</t>
  </si>
  <si>
    <t>Палец KP50</t>
  </si>
  <si>
    <t>Коронка 1U3352RC (LC3) скальная (Китай)</t>
  </si>
  <si>
    <t>Коронка ковша 9W8452RC (LC4)/1U3452RC скальная (Китай)</t>
  </si>
  <si>
    <t>Коронка K  (Китай)</t>
  </si>
  <si>
    <t>Ножи из износостойкой стали 400-500 HB</t>
  </si>
  <si>
    <t>Перфорированные ножи из стали 400-500 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</si>
</sst>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р.&quot;;[Red]\-#,##0&quot;р.&quot;"/>
    <numFmt numFmtId="165" formatCode="#,##0&quot;р.&quot;"/>
    <numFmt numFmtId="166" formatCode="#,##0.00&quot;р.&quot;"/>
  </numFmts>
  <fonts count="79">
    <font>
      <sz val="10"/>
      <name val="Arial"/>
    </font>
    <font>
      <sz val="14"/>
      <name val="FuturaBookC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Arial Cyr"/>
      <charset val="204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u/>
      <sz val="12"/>
      <color indexed="12"/>
      <name val="Arial Cyr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13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FuturaBookC"/>
      <charset val="204"/>
    </font>
    <font>
      <sz val="8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FuturaBookC"/>
      <charset val="204"/>
    </font>
    <font>
      <sz val="9"/>
      <color rgb="FFFF0000"/>
      <name val="Arial"/>
      <family val="2"/>
      <charset val="204"/>
    </font>
    <font>
      <sz val="10"/>
      <name val="FuturaBookC"/>
      <charset val="204"/>
    </font>
    <font>
      <sz val="13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</cellStyleXfs>
  <cellXfs count="806">
    <xf numFmtId="0" fontId="0" fillId="0" borderId="0" xfId="0"/>
    <xf numFmtId="0" fontId="1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2" xfId="0" applyFont="1" applyBorder="1"/>
    <xf numFmtId="0" fontId="5" fillId="0" borderId="3" xfId="0" applyFont="1" applyBorder="1"/>
    <xf numFmtId="0" fontId="6" fillId="0" borderId="2" xfId="0" applyFont="1" applyBorder="1"/>
    <xf numFmtId="0" fontId="6" fillId="0" borderId="1" xfId="0" applyFont="1" applyBorder="1"/>
    <xf numFmtId="14" fontId="11" fillId="0" borderId="0" xfId="0" applyNumberFormat="1" applyFont="1"/>
    <xf numFmtId="0" fontId="13" fillId="0" borderId="1" xfId="0" applyFont="1" applyBorder="1"/>
    <xf numFmtId="0" fontId="16" fillId="0" borderId="0" xfId="0" applyFont="1"/>
    <xf numFmtId="0" fontId="8" fillId="0" borderId="0" xfId="0" applyFont="1"/>
    <xf numFmtId="0" fontId="13" fillId="0" borderId="0" xfId="0" applyFont="1"/>
    <xf numFmtId="0" fontId="8" fillId="0" borderId="0" xfId="0" applyFont="1" applyBorder="1"/>
    <xf numFmtId="0" fontId="5" fillId="0" borderId="7" xfId="0" applyFont="1" applyBorder="1"/>
    <xf numFmtId="0" fontId="6" fillId="0" borderId="7" xfId="0" applyFont="1" applyBorder="1"/>
    <xf numFmtId="0" fontId="13" fillId="0" borderId="4" xfId="0" applyFont="1" applyBorder="1"/>
    <xf numFmtId="0" fontId="5" fillId="0" borderId="10" xfId="0" applyFont="1" applyBorder="1"/>
    <xf numFmtId="0" fontId="6" fillId="0" borderId="0" xfId="0" applyFont="1" applyBorder="1"/>
    <xf numFmtId="0" fontId="9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6" xfId="0" applyFont="1" applyBorder="1"/>
    <xf numFmtId="0" fontId="5" fillId="0" borderId="15" xfId="0" applyFont="1" applyBorder="1"/>
    <xf numFmtId="0" fontId="6" fillId="0" borderId="15" xfId="0" applyFont="1" applyBorder="1"/>
    <xf numFmtId="0" fontId="2" fillId="0" borderId="0" xfId="0" applyFont="1" applyBorder="1"/>
    <xf numFmtId="0" fontId="18" fillId="0" borderId="0" xfId="0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1" xfId="0" applyFont="1" applyBorder="1"/>
    <xf numFmtId="0" fontId="13" fillId="0" borderId="23" xfId="0" applyFont="1" applyBorder="1"/>
    <xf numFmtId="0" fontId="0" fillId="0" borderId="0" xfId="0" applyFill="1"/>
    <xf numFmtId="0" fontId="20" fillId="0" borderId="4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0" fontId="27" fillId="0" borderId="1" xfId="0" applyFont="1" applyBorder="1"/>
    <xf numFmtId="0" fontId="27" fillId="0" borderId="7" xfId="0" applyFont="1" applyBorder="1"/>
    <xf numFmtId="0" fontId="24" fillId="0" borderId="2" xfId="0" applyFont="1" applyBorder="1"/>
    <xf numFmtId="0" fontId="24" fillId="0" borderId="1" xfId="0" applyFont="1" applyBorder="1"/>
    <xf numFmtId="0" fontId="24" fillId="0" borderId="7" xfId="0" applyFont="1" applyBorder="1"/>
    <xf numFmtId="165" fontId="28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65" fontId="24" fillId="3" borderId="4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6" fillId="0" borderId="3" xfId="0" applyFont="1" applyBorder="1"/>
    <xf numFmtId="0" fontId="6" fillId="0" borderId="12" xfId="0" applyFont="1" applyBorder="1"/>
    <xf numFmtId="0" fontId="4" fillId="0" borderId="0" xfId="0" applyFont="1" applyAlignment="1">
      <alignment horizontal="left" vertical="center"/>
    </xf>
    <xf numFmtId="0" fontId="13" fillId="0" borderId="28" xfId="0" applyFont="1" applyBorder="1"/>
    <xf numFmtId="0" fontId="8" fillId="0" borderId="11" xfId="0" applyFont="1" applyBorder="1"/>
    <xf numFmtId="0" fontId="30" fillId="0" borderId="0" xfId="0" applyFont="1" applyBorder="1"/>
    <xf numFmtId="0" fontId="20" fillId="0" borderId="29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" fillId="0" borderId="9" xfId="0" applyFont="1" applyBorder="1"/>
    <xf numFmtId="0" fontId="5" fillId="4" borderId="15" xfId="0" applyFont="1" applyFill="1" applyBorder="1"/>
    <xf numFmtId="0" fontId="8" fillId="0" borderId="3" xfId="0" applyFont="1" applyBorder="1"/>
    <xf numFmtId="0" fontId="7" fillId="0" borderId="13" xfId="0" applyFont="1" applyBorder="1"/>
    <xf numFmtId="0" fontId="6" fillId="0" borderId="4" xfId="0" applyFont="1" applyBorder="1"/>
    <xf numFmtId="0" fontId="24" fillId="0" borderId="0" xfId="0" applyFont="1"/>
    <xf numFmtId="0" fontId="24" fillId="0" borderId="3" xfId="0" applyFont="1" applyBorder="1"/>
    <xf numFmtId="0" fontId="24" fillId="0" borderId="12" xfId="0" applyFont="1" applyBorder="1"/>
    <xf numFmtId="0" fontId="24" fillId="0" borderId="4" xfId="0" applyFont="1" applyBorder="1"/>
    <xf numFmtId="165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/>
    <xf numFmtId="0" fontId="24" fillId="0" borderId="15" xfId="0" applyFont="1" applyBorder="1"/>
    <xf numFmtId="0" fontId="24" fillId="0" borderId="11" xfId="0" applyFont="1" applyBorder="1"/>
    <xf numFmtId="0" fontId="24" fillId="0" borderId="17" xfId="0" applyFont="1" applyBorder="1"/>
    <xf numFmtId="0" fontId="6" fillId="0" borderId="11" xfId="0" applyFont="1" applyBorder="1"/>
    <xf numFmtId="0" fontId="6" fillId="0" borderId="10" xfId="0" applyFont="1" applyBorder="1"/>
    <xf numFmtId="0" fontId="13" fillId="0" borderId="13" xfId="0" applyFont="1" applyBorder="1"/>
    <xf numFmtId="0" fontId="38" fillId="0" borderId="1" xfId="0" applyFont="1" applyBorder="1"/>
    <xf numFmtId="0" fontId="6" fillId="0" borderId="6" xfId="0" applyFont="1" applyBorder="1"/>
    <xf numFmtId="0" fontId="25" fillId="0" borderId="1" xfId="0" applyFont="1" applyBorder="1"/>
    <xf numFmtId="0" fontId="6" fillId="0" borderId="23" xfId="0" applyFont="1" applyBorder="1"/>
    <xf numFmtId="0" fontId="6" fillId="0" borderId="26" xfId="0" applyFont="1" applyBorder="1"/>
    <xf numFmtId="0" fontId="6" fillId="0" borderId="17" xfId="0" applyFont="1" applyBorder="1"/>
    <xf numFmtId="0" fontId="17" fillId="0" borderId="1" xfId="0" applyFont="1" applyBorder="1"/>
    <xf numFmtId="0" fontId="17" fillId="0" borderId="7" xfId="0" applyFont="1" applyBorder="1"/>
    <xf numFmtId="0" fontId="17" fillId="0" borderId="18" xfId="0" applyFont="1" applyBorder="1"/>
    <xf numFmtId="0" fontId="6" fillId="0" borderId="31" xfId="0" applyFont="1" applyBorder="1"/>
    <xf numFmtId="0" fontId="41" fillId="0" borderId="1" xfId="0" applyFont="1" applyBorder="1"/>
    <xf numFmtId="0" fontId="38" fillId="0" borderId="7" xfId="0" applyFont="1" applyBorder="1"/>
    <xf numFmtId="0" fontId="26" fillId="3" borderId="5" xfId="0" applyFont="1" applyFill="1" applyBorder="1" applyAlignment="1">
      <alignment shrinkToFit="1"/>
    </xf>
    <xf numFmtId="14" fontId="11" fillId="0" borderId="0" xfId="0" applyNumberFormat="1" applyFont="1" applyAlignment="1">
      <alignment horizontal="center" vertical="center"/>
    </xf>
    <xf numFmtId="0" fontId="25" fillId="0" borderId="7" xfId="0" applyFont="1" applyBorder="1"/>
    <xf numFmtId="165" fontId="30" fillId="0" borderId="4" xfId="0" applyNumberFormat="1" applyFont="1" applyBorder="1" applyAlignment="1">
      <alignment horizontal="center" vertical="center"/>
    </xf>
    <xf numFmtId="165" fontId="24" fillId="3" borderId="28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4" fillId="0" borderId="9" xfId="0" applyFont="1" applyBorder="1"/>
    <xf numFmtId="0" fontId="12" fillId="0" borderId="3" xfId="0" applyFont="1" applyBorder="1"/>
    <xf numFmtId="0" fontId="12" fillId="0" borderId="12" xfId="0" applyFont="1" applyBorder="1"/>
    <xf numFmtId="0" fontId="5" fillId="4" borderId="16" xfId="0" applyFont="1" applyFill="1" applyBorder="1"/>
    <xf numFmtId="0" fontId="20" fillId="0" borderId="29" xfId="0" applyFont="1" applyBorder="1"/>
    <xf numFmtId="0" fontId="0" fillId="0" borderId="0" xfId="0" applyBorder="1"/>
    <xf numFmtId="0" fontId="24" fillId="0" borderId="23" xfId="0" applyFont="1" applyBorder="1"/>
    <xf numFmtId="0" fontId="0" fillId="0" borderId="0" xfId="0"/>
    <xf numFmtId="0" fontId="24" fillId="0" borderId="22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6" fillId="0" borderId="22" xfId="0" applyFont="1" applyBorder="1"/>
    <xf numFmtId="0" fontId="0" fillId="0" borderId="13" xfId="0" applyBorder="1"/>
    <xf numFmtId="2" fontId="15" fillId="0" borderId="0" xfId="0" applyNumberFormat="1" applyFont="1" applyFill="1" applyBorder="1" applyAlignment="1">
      <alignment horizontal="left" vertical="center"/>
    </xf>
    <xf numFmtId="165" fontId="24" fillId="0" borderId="29" xfId="0" applyNumberFormat="1" applyFont="1" applyBorder="1" applyAlignment="1">
      <alignment horizontal="center" vertical="center"/>
    </xf>
    <xf numFmtId="0" fontId="0" fillId="0" borderId="0" xfId="0"/>
    <xf numFmtId="0" fontId="24" fillId="0" borderId="26" xfId="0" applyFont="1" applyBorder="1"/>
    <xf numFmtId="0" fontId="6" fillId="3" borderId="22" xfId="0" applyFont="1" applyFill="1" applyBorder="1"/>
    <xf numFmtId="0" fontId="6" fillId="3" borderId="32" xfId="0" applyFont="1" applyFill="1" applyBorder="1"/>
    <xf numFmtId="0" fontId="0" fillId="0" borderId="0" xfId="0"/>
    <xf numFmtId="0" fontId="6" fillId="5" borderId="15" xfId="0" applyFont="1" applyFill="1" applyBorder="1"/>
    <xf numFmtId="0" fontId="6" fillId="5" borderId="16" xfId="0" applyFont="1" applyFill="1" applyBorder="1"/>
    <xf numFmtId="0" fontId="0" fillId="0" borderId="0" xfId="0"/>
    <xf numFmtId="1" fontId="24" fillId="0" borderId="4" xfId="0" applyNumberFormat="1" applyFont="1" applyBorder="1" applyAlignment="1">
      <alignment horizontal="center" vertical="center"/>
    </xf>
    <xf numFmtId="0" fontId="0" fillId="0" borderId="0" xfId="0"/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8" fillId="0" borderId="3" xfId="0" applyFont="1" applyBorder="1"/>
    <xf numFmtId="0" fontId="38" fillId="0" borderId="12" xfId="0" applyFont="1" applyBorder="1"/>
    <xf numFmtId="0" fontId="42" fillId="0" borderId="29" xfId="0" applyFont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0" fontId="24" fillId="0" borderId="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65" fontId="30" fillId="0" borderId="28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165" fontId="30" fillId="0" borderId="29" xfId="0" applyNumberFormat="1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/>
    </xf>
    <xf numFmtId="165" fontId="30" fillId="0" borderId="4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9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5" fontId="22" fillId="0" borderId="13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65" fontId="25" fillId="0" borderId="2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 applyProtection="1"/>
    <xf numFmtId="165" fontId="0" fillId="0" borderId="0" xfId="0" applyNumberFormat="1" applyBorder="1"/>
    <xf numFmtId="0" fontId="21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0" borderId="4" xfId="0" applyBorder="1"/>
    <xf numFmtId="0" fontId="0" fillId="0" borderId="0" xfId="0"/>
    <xf numFmtId="0" fontId="50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0" fillId="0" borderId="4" xfId="0" applyFont="1" applyBorder="1"/>
    <xf numFmtId="0" fontId="0" fillId="0" borderId="4" xfId="0" applyBorder="1" applyAlignment="1">
      <alignment vertical="center"/>
    </xf>
    <xf numFmtId="0" fontId="54" fillId="0" borderId="4" xfId="0" applyFont="1" applyBorder="1" applyAlignment="1">
      <alignment vertical="center" wrapText="1"/>
    </xf>
    <xf numFmtId="0" fontId="54" fillId="0" borderId="4" xfId="0" applyFont="1" applyBorder="1" applyAlignment="1">
      <alignment wrapText="1"/>
    </xf>
    <xf numFmtId="0" fontId="53" fillId="0" borderId="4" xfId="0" applyFont="1" applyBorder="1"/>
    <xf numFmtId="0" fontId="50" fillId="0" borderId="0" xfId="0" applyFont="1"/>
    <xf numFmtId="0" fontId="54" fillId="0" borderId="4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vertical="center"/>
    </xf>
    <xf numFmtId="0" fontId="57" fillId="0" borderId="4" xfId="0" applyFont="1" applyBorder="1" applyAlignment="1">
      <alignment vertical="center" wrapText="1"/>
    </xf>
    <xf numFmtId="0" fontId="55" fillId="0" borderId="4" xfId="0" applyFont="1" applyBorder="1" applyAlignment="1">
      <alignment vertical="center" wrapText="1"/>
    </xf>
    <xf numFmtId="0" fontId="57" fillId="0" borderId="4" xfId="0" applyFont="1" applyBorder="1" applyAlignment="1">
      <alignment horizontal="left" wrapText="1"/>
    </xf>
    <xf numFmtId="0" fontId="50" fillId="0" borderId="4" xfId="0" applyFont="1" applyBorder="1" applyAlignment="1">
      <alignment horizontal="left" vertical="center"/>
    </xf>
    <xf numFmtId="0" fontId="54" fillId="0" borderId="4" xfId="0" applyFont="1" applyBorder="1" applyAlignment="1">
      <alignment vertical="center"/>
    </xf>
    <xf numFmtId="0" fontId="0" fillId="0" borderId="4" xfId="0" applyBorder="1" applyAlignment="1">
      <alignment horizontal="left" vertical="top"/>
    </xf>
    <xf numFmtId="0" fontId="58" fillId="0" borderId="4" xfId="0" applyFont="1" applyBorder="1" applyAlignment="1">
      <alignment vertical="center" wrapText="1"/>
    </xf>
    <xf numFmtId="0" fontId="53" fillId="0" borderId="0" xfId="0" applyFont="1"/>
    <xf numFmtId="0" fontId="59" fillId="0" borderId="4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165" fontId="24" fillId="8" borderId="4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0" fillId="0" borderId="0" xfId="0"/>
    <xf numFmtId="1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/>
    <xf numFmtId="0" fontId="0" fillId="0" borderId="7" xfId="0" applyBorder="1" applyAlignment="1">
      <alignment horizontal="center" wrapText="1"/>
    </xf>
    <xf numFmtId="0" fontId="33" fillId="0" borderId="15" xfId="0" applyFont="1" applyBorder="1"/>
    <xf numFmtId="0" fontId="33" fillId="0" borderId="17" xfId="0" applyFont="1" applyBorder="1"/>
    <xf numFmtId="0" fontId="0" fillId="5" borderId="0" xfId="0" applyFill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/>
    <xf numFmtId="0" fontId="6" fillId="0" borderId="39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65" fontId="2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0" applyFont="1" applyBorder="1"/>
    <xf numFmtId="0" fontId="15" fillId="0" borderId="4" xfId="0" applyFont="1" applyBorder="1"/>
    <xf numFmtId="0" fontId="24" fillId="0" borderId="29" xfId="0" applyFont="1" applyBorder="1"/>
    <xf numFmtId="0" fontId="29" fillId="0" borderId="29" xfId="0" applyFont="1" applyBorder="1"/>
    <xf numFmtId="165" fontId="22" fillId="0" borderId="28" xfId="0" applyNumberFormat="1" applyFont="1" applyBorder="1" applyAlignment="1">
      <alignment horizontal="center" vertical="center"/>
    </xf>
    <xf numFmtId="0" fontId="17" fillId="0" borderId="23" xfId="0" applyFont="1" applyBorder="1"/>
    <xf numFmtId="0" fontId="38" fillId="0" borderId="29" xfId="0" applyFont="1" applyBorder="1" applyAlignment="1">
      <alignment horizontal="center" vertical="center"/>
    </xf>
    <xf numFmtId="0" fontId="6" fillId="0" borderId="18" xfId="0" applyFont="1" applyBorder="1"/>
    <xf numFmtId="0" fontId="6" fillId="0" borderId="29" xfId="0" applyFont="1" applyBorder="1"/>
    <xf numFmtId="0" fontId="0" fillId="0" borderId="0" xfId="0" applyBorder="1"/>
    <xf numFmtId="0" fontId="0" fillId="0" borderId="0" xfId="0" applyBorder="1"/>
    <xf numFmtId="0" fontId="24" fillId="7" borderId="4" xfId="0" applyFont="1" applyFill="1" applyBorder="1" applyAlignment="1">
      <alignment horizontal="center" vertical="center"/>
    </xf>
    <xf numFmtId="0" fontId="27" fillId="0" borderId="0" xfId="0" applyFont="1"/>
    <xf numFmtId="0" fontId="31" fillId="0" borderId="0" xfId="0" applyFont="1"/>
    <xf numFmtId="0" fontId="31" fillId="0" borderId="4" xfId="0" applyFont="1" applyBorder="1"/>
    <xf numFmtId="165" fontId="22" fillId="0" borderId="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4" fillId="7" borderId="29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20" fillId="7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29" xfId="0" applyBorder="1"/>
    <xf numFmtId="0" fontId="22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30" fillId="0" borderId="20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vertical="center"/>
    </xf>
    <xf numFmtId="0" fontId="0" fillId="0" borderId="4" xfId="0" applyBorder="1"/>
    <xf numFmtId="0" fontId="24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65" fontId="2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29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4" fillId="0" borderId="0" xfId="0" applyFont="1" applyAlignment="1">
      <alignment horizontal="left" vertical="center"/>
    </xf>
    <xf numFmtId="0" fontId="26" fillId="0" borderId="5" xfId="0" applyFont="1" applyBorder="1"/>
    <xf numFmtId="165" fontId="24" fillId="0" borderId="19" xfId="0" applyNumberFormat="1" applyFont="1" applyBorder="1" applyAlignment="1">
      <alignment horizontal="center" vertical="center"/>
    </xf>
    <xf numFmtId="0" fontId="40" fillId="0" borderId="2" xfId="0" applyFont="1" applyBorder="1"/>
    <xf numFmtId="0" fontId="17" fillId="0" borderId="0" xfId="0" applyFont="1"/>
    <xf numFmtId="164" fontId="6" fillId="0" borderId="0" xfId="0" applyNumberFormat="1" applyFont="1"/>
    <xf numFmtId="165" fontId="38" fillId="0" borderId="29" xfId="0" applyNumberFormat="1" applyFont="1" applyBorder="1" applyAlignment="1">
      <alignment horizontal="center" vertical="center"/>
    </xf>
    <xf numFmtId="0" fontId="37" fillId="0" borderId="9" xfId="0" applyFont="1" applyBorder="1"/>
    <xf numFmtId="0" fontId="26" fillId="0" borderId="9" xfId="0" applyFont="1" applyBorder="1"/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0" fillId="0" borderId="0" xfId="0" applyFont="1"/>
    <xf numFmtId="0" fontId="24" fillId="0" borderId="7" xfId="0" applyFont="1" applyBorder="1" applyAlignment="1">
      <alignment horizontal="center" vertical="center"/>
    </xf>
    <xf numFmtId="165" fontId="20" fillId="0" borderId="29" xfId="0" applyNumberFormat="1" applyFont="1" applyBorder="1" applyAlignment="1">
      <alignment horizontal="center" vertical="center"/>
    </xf>
    <xf numFmtId="165" fontId="24" fillId="0" borderId="29" xfId="0" applyNumberFormat="1" applyFont="1" applyBorder="1" applyAlignment="1">
      <alignment horizontal="center"/>
    </xf>
    <xf numFmtId="165" fontId="20" fillId="0" borderId="49" xfId="0" applyNumberFormat="1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3" fillId="4" borderId="28" xfId="0" applyFont="1" applyFill="1" applyBorder="1"/>
    <xf numFmtId="165" fontId="20" fillId="0" borderId="39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5" fontId="20" fillId="0" borderId="29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165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165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65" fontId="2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26" fillId="0" borderId="29" xfId="0" applyNumberFormat="1" applyFont="1" applyBorder="1" applyAlignment="1">
      <alignment horizontal="center" vertical="center"/>
    </xf>
    <xf numFmtId="0" fontId="0" fillId="0" borderId="0" xfId="0"/>
    <xf numFmtId="165" fontId="24" fillId="0" borderId="19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 wrapText="1"/>
    </xf>
    <xf numFmtId="0" fontId="26" fillId="0" borderId="2" xfId="0" applyFont="1" applyBorder="1"/>
    <xf numFmtId="0" fontId="0" fillId="0" borderId="28" xfId="0" applyBorder="1"/>
    <xf numFmtId="165" fontId="24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2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12" fillId="0" borderId="0" xfId="0" applyFont="1"/>
    <xf numFmtId="165" fontId="24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shrinkToFit="1"/>
    </xf>
    <xf numFmtId="0" fontId="29" fillId="0" borderId="0" xfId="0" applyFont="1"/>
    <xf numFmtId="165" fontId="28" fillId="0" borderId="0" xfId="0" applyNumberFormat="1" applyFont="1" applyAlignment="1">
      <alignment horizontal="center"/>
    </xf>
    <xf numFmtId="0" fontId="27" fillId="0" borderId="3" xfId="0" applyFont="1" applyBorder="1"/>
    <xf numFmtId="0" fontId="27" fillId="0" borderId="12" xfId="0" applyFont="1" applyBorder="1"/>
    <xf numFmtId="165" fontId="24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/>
    <xf numFmtId="0" fontId="26" fillId="0" borderId="0" xfId="0" applyFont="1" applyBorder="1"/>
    <xf numFmtId="0" fontId="0" fillId="0" borderId="0" xfId="0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9" borderId="0" xfId="0" applyFill="1"/>
    <xf numFmtId="165" fontId="24" fillId="9" borderId="4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6" fillId="9" borderId="0" xfId="0" applyFont="1" applyFill="1"/>
    <xf numFmtId="0" fontId="6" fillId="9" borderId="11" xfId="0" applyFont="1" applyFill="1" applyBorder="1"/>
    <xf numFmtId="0" fontId="6" fillId="9" borderId="10" xfId="0" applyFont="1" applyFill="1" applyBorder="1"/>
    <xf numFmtId="165" fontId="20" fillId="9" borderId="28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6" fillId="9" borderId="4" xfId="0" applyFont="1" applyFill="1" applyBorder="1"/>
    <xf numFmtId="0" fontId="0" fillId="0" borderId="0" xfId="0"/>
    <xf numFmtId="0" fontId="0" fillId="0" borderId="0" xfId="0" applyBorder="1" applyAlignment="1">
      <alignment vertical="center"/>
    </xf>
    <xf numFmtId="0" fontId="15" fillId="0" borderId="0" xfId="0" applyFont="1" applyFill="1" applyBorder="1"/>
    <xf numFmtId="0" fontId="0" fillId="0" borderId="0" xfId="0"/>
    <xf numFmtId="0" fontId="24" fillId="0" borderId="15" xfId="0" applyFont="1" applyFill="1" applyBorder="1"/>
    <xf numFmtId="165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left" vertical="center" shrinkToFi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/>
    <xf numFmtId="0" fontId="24" fillId="0" borderId="6" xfId="0" applyFont="1" applyFill="1" applyBorder="1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165" fontId="24" fillId="0" borderId="4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33" xfId="0" applyFont="1" applyBorder="1"/>
    <xf numFmtId="0" fontId="0" fillId="0" borderId="24" xfId="0" applyBorder="1"/>
    <xf numFmtId="0" fontId="0" fillId="0" borderId="25" xfId="0" applyBorder="1"/>
    <xf numFmtId="0" fontId="26" fillId="0" borderId="2" xfId="0" applyFont="1" applyBorder="1"/>
    <xf numFmtId="0" fontId="26" fillId="0" borderId="1" xfId="0" applyFont="1" applyBorder="1"/>
    <xf numFmtId="0" fontId="26" fillId="0" borderId="7" xfId="0" applyFont="1" applyBorder="1"/>
    <xf numFmtId="0" fontId="0" fillId="0" borderId="1" xfId="0" applyBorder="1"/>
    <xf numFmtId="0" fontId="0" fillId="0" borderId="7" xfId="0" applyBorder="1"/>
    <xf numFmtId="0" fontId="32" fillId="5" borderId="27" xfId="0" applyFont="1" applyFill="1" applyBorder="1" applyAlignment="1">
      <alignment horizontal="left" vertical="center"/>
    </xf>
    <xf numFmtId="0" fontId="32" fillId="5" borderId="15" xfId="0" applyFont="1" applyFill="1" applyBorder="1" applyAlignment="1">
      <alignment horizontal="left" vertical="center"/>
    </xf>
    <xf numFmtId="0" fontId="0" fillId="0" borderId="15" xfId="0" applyBorder="1" applyAlignment="1"/>
    <xf numFmtId="0" fontId="0" fillId="0" borderId="16" xfId="0" applyBorder="1" applyAlignment="1"/>
    <xf numFmtId="0" fontId="26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4" fontId="8" fillId="4" borderId="27" xfId="0" applyNumberFormat="1" applyFont="1" applyFill="1" applyBorder="1" applyAlignment="1">
      <alignment horizontal="left" vertical="center" wrapText="1"/>
    </xf>
    <xf numFmtId="14" fontId="8" fillId="4" borderId="15" xfId="0" applyNumberFormat="1" applyFont="1" applyFill="1" applyBorder="1" applyAlignment="1">
      <alignment horizontal="left" vertical="center" wrapText="1"/>
    </xf>
    <xf numFmtId="14" fontId="8" fillId="4" borderId="16" xfId="0" applyNumberFormat="1" applyFont="1" applyFill="1" applyBorder="1" applyAlignment="1">
      <alignment horizontal="left" vertical="center" wrapText="1"/>
    </xf>
    <xf numFmtId="0" fontId="24" fillId="0" borderId="21" xfId="0" applyFont="1" applyBorder="1"/>
    <xf numFmtId="0" fontId="0" fillId="0" borderId="22" xfId="0" applyBorder="1"/>
    <xf numFmtId="0" fontId="0" fillId="0" borderId="32" xfId="0" applyBorder="1"/>
    <xf numFmtId="0" fontId="4" fillId="4" borderId="27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24" fillId="0" borderId="2" xfId="0" applyFont="1" applyBorder="1"/>
    <xf numFmtId="0" fontId="26" fillId="0" borderId="21" xfId="0" applyFont="1" applyBorder="1"/>
    <xf numFmtId="0" fontId="26" fillId="0" borderId="13" xfId="0" applyFont="1" applyBorder="1"/>
    <xf numFmtId="0" fontId="0" fillId="0" borderId="11" xfId="0" applyBorder="1"/>
    <xf numFmtId="0" fontId="0" fillId="0" borderId="10" xfId="0" applyBorder="1"/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6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4" fillId="4" borderId="27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8" fillId="4" borderId="2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6" fillId="2" borderId="13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33" xfId="0" applyFont="1" applyBorder="1"/>
    <xf numFmtId="0" fontId="8" fillId="4" borderId="27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horizontal="left"/>
    </xf>
    <xf numFmtId="0" fontId="26" fillId="0" borderId="28" xfId="0" applyFont="1" applyBorder="1"/>
    <xf numFmtId="0" fontId="0" fillId="0" borderId="28" xfId="0" applyBorder="1"/>
    <xf numFmtId="0" fontId="4" fillId="4" borderId="27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left" vertical="center" wrapText="1" shrinkToFit="1"/>
    </xf>
    <xf numFmtId="0" fontId="0" fillId="4" borderId="16" xfId="0" applyFill="1" applyBorder="1" applyAlignment="1">
      <alignment horizontal="left" vertical="center" wrapText="1" shrinkToFit="1"/>
    </xf>
    <xf numFmtId="0" fontId="4" fillId="4" borderId="27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5" fillId="0" borderId="0" xfId="1" applyFont="1" applyAlignment="1" applyProtection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3" fillId="0" borderId="0" xfId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0" fillId="2" borderId="1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4" borderId="15" xfId="0" applyFill="1" applyBorder="1" applyAlignment="1">
      <alignment horizontal="left" wrapText="1"/>
    </xf>
    <xf numFmtId="0" fontId="0" fillId="4" borderId="37" xfId="0" applyFill="1" applyBorder="1" applyAlignment="1">
      <alignment wrapText="1"/>
    </xf>
    <xf numFmtId="0" fontId="26" fillId="0" borderId="9" xfId="0" applyFont="1" applyBorder="1"/>
    <xf numFmtId="0" fontId="0" fillId="0" borderId="3" xfId="0" applyBorder="1"/>
    <xf numFmtId="0" fontId="0" fillId="0" borderId="12" xfId="0" applyBorder="1"/>
    <xf numFmtId="0" fontId="4" fillId="4" borderId="27" xfId="0" applyFont="1" applyFill="1" applyBorder="1"/>
    <xf numFmtId="0" fontId="65" fillId="4" borderId="15" xfId="0" applyFont="1" applyFill="1" applyBorder="1"/>
    <xf numFmtId="0" fontId="65" fillId="4" borderId="16" xfId="0" applyFont="1" applyFill="1" applyBorder="1"/>
    <xf numFmtId="0" fontId="26" fillId="0" borderId="2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6" fillId="0" borderId="21" xfId="0" applyFont="1" applyBorder="1" applyAlignment="1"/>
    <xf numFmtId="0" fontId="0" fillId="0" borderId="22" xfId="0" applyBorder="1" applyAlignment="1"/>
    <xf numFmtId="0" fontId="0" fillId="0" borderId="32" xfId="0" applyBorder="1" applyAlignment="1"/>
    <xf numFmtId="0" fontId="24" fillId="0" borderId="2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/>
    <xf numFmtId="0" fontId="10" fillId="0" borderId="13" xfId="0" applyFont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/>
    </xf>
    <xf numFmtId="0" fontId="26" fillId="0" borderId="2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32" fillId="0" borderId="2" xfId="0" applyFont="1" applyBorder="1"/>
    <xf numFmtId="0" fontId="36" fillId="0" borderId="2" xfId="0" applyFont="1" applyBorder="1"/>
    <xf numFmtId="0" fontId="68" fillId="0" borderId="1" xfId="0" applyFont="1" applyBorder="1"/>
    <xf numFmtId="0" fontId="68" fillId="0" borderId="7" xfId="0" applyFont="1" applyBorder="1"/>
    <xf numFmtId="0" fontId="3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24" xfId="0" applyFont="1" applyBorder="1"/>
    <xf numFmtId="0" fontId="26" fillId="0" borderId="43" xfId="0" applyFont="1" applyBorder="1"/>
    <xf numFmtId="0" fontId="0" fillId="0" borderId="44" xfId="0" applyBorder="1"/>
    <xf numFmtId="0" fontId="0" fillId="0" borderId="45" xfId="0" applyBorder="1"/>
    <xf numFmtId="0" fontId="10" fillId="4" borderId="50" xfId="0" applyFont="1" applyFill="1" applyBorder="1" applyAlignment="1">
      <alignment horizontal="left" vertical="center"/>
    </xf>
    <xf numFmtId="0" fontId="68" fillId="4" borderId="51" xfId="0" applyFont="1" applyFill="1" applyBorder="1" applyAlignment="1">
      <alignment horizontal="left" vertical="center"/>
    </xf>
    <xf numFmtId="0" fontId="68" fillId="4" borderId="52" xfId="0" applyFont="1" applyFill="1" applyBorder="1" applyAlignment="1">
      <alignment horizontal="left" vertical="center"/>
    </xf>
    <xf numFmtId="0" fontId="32" fillId="0" borderId="21" xfId="0" applyFont="1" applyBorder="1"/>
    <xf numFmtId="0" fontId="2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4" borderId="2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54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55" xfId="0" applyFont="1" applyFill="1" applyBorder="1" applyAlignment="1">
      <alignment horizontal="left" vertical="center" wrapText="1"/>
    </xf>
    <xf numFmtId="0" fontId="32" fillId="0" borderId="8" xfId="0" applyFont="1" applyBorder="1"/>
    <xf numFmtId="0" fontId="26" fillId="0" borderId="8" xfId="0" applyFont="1" applyBorder="1"/>
    <xf numFmtId="0" fontId="7" fillId="0" borderId="46" xfId="0" applyFont="1" applyBorder="1"/>
    <xf numFmtId="0" fontId="0" fillId="0" borderId="47" xfId="0" applyBorder="1"/>
    <xf numFmtId="0" fontId="0" fillId="0" borderId="48" xfId="0" applyBorder="1"/>
    <xf numFmtId="0" fontId="26" fillId="0" borderId="40" xfId="0" applyFont="1" applyBorder="1"/>
    <xf numFmtId="0" fontId="24" fillId="0" borderId="41" xfId="0" applyFont="1" applyBorder="1"/>
    <xf numFmtId="0" fontId="24" fillId="0" borderId="42" xfId="0" applyFont="1" applyBorder="1"/>
    <xf numFmtId="0" fontId="4" fillId="4" borderId="16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/>
    </xf>
    <xf numFmtId="0" fontId="26" fillId="0" borderId="2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39" fillId="0" borderId="2" xfId="0" applyFont="1" applyBorder="1"/>
    <xf numFmtId="0" fontId="32" fillId="0" borderId="43" xfId="0" applyFont="1" applyBorder="1"/>
    <xf numFmtId="0" fontId="11" fillId="0" borderId="44" xfId="0" applyFont="1" applyBorder="1"/>
    <xf numFmtId="0" fontId="11" fillId="0" borderId="45" xfId="0" applyFont="1" applyBorder="1"/>
    <xf numFmtId="0" fontId="4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4" borderId="27" xfId="0" applyFont="1" applyFill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41" xfId="0" applyBorder="1"/>
    <xf numFmtId="0" fontId="0" fillId="0" borderId="42" xfId="0" applyBorder="1"/>
    <xf numFmtId="0" fontId="11" fillId="0" borderId="1" xfId="0" applyFont="1" applyBorder="1"/>
    <xf numFmtId="0" fontId="11" fillId="0" borderId="7" xfId="0" applyFont="1" applyBorder="1"/>
    <xf numFmtId="0" fontId="24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 vertical="center"/>
    </xf>
    <xf numFmtId="0" fontId="24" fillId="0" borderId="5" xfId="0" applyFont="1" applyBorder="1" applyAlignment="1">
      <alignment horizontal="left"/>
    </xf>
    <xf numFmtId="0" fontId="0" fillId="0" borderId="0" xfId="0"/>
    <xf numFmtId="0" fontId="0" fillId="0" borderId="6" xfId="0" applyBorder="1"/>
    <xf numFmtId="0" fontId="0" fillId="0" borderId="7" xfId="0" applyBorder="1" applyAlignment="1">
      <alignment vertical="center"/>
    </xf>
    <xf numFmtId="0" fontId="32" fillId="0" borderId="2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33" xfId="0" applyFont="1" applyBorder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3" fontId="32" fillId="0" borderId="2" xfId="2" applyFont="1" applyFill="1" applyBorder="1" applyAlignment="1">
      <alignment vertical="center"/>
    </xf>
    <xf numFmtId="0" fontId="3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6" fillId="0" borderId="33" xfId="0" applyFont="1" applyBorder="1"/>
    <xf numFmtId="0" fontId="26" fillId="0" borderId="3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2" fillId="0" borderId="36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24" fillId="0" borderId="2" xfId="0" applyFont="1" applyBorder="1" applyAlignment="1">
      <alignment horizontal="left"/>
    </xf>
    <xf numFmtId="0" fontId="10" fillId="4" borderId="27" xfId="0" applyFont="1" applyFill="1" applyBorder="1" applyAlignment="1">
      <alignment horizontal="left" vertical="center"/>
    </xf>
    <xf numFmtId="0" fontId="24" fillId="0" borderId="8" xfId="0" applyFont="1" applyBorder="1" applyAlignment="1">
      <alignment horizontal="left"/>
    </xf>
    <xf numFmtId="0" fontId="45" fillId="4" borderId="27" xfId="0" applyFont="1" applyFill="1" applyBorder="1" applyAlignment="1">
      <alignment horizontal="left" vertical="center"/>
    </xf>
    <xf numFmtId="0" fontId="46" fillId="4" borderId="15" xfId="0" applyFont="1" applyFill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24" fillId="0" borderId="9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4" borderId="27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63" fillId="0" borderId="11" xfId="0" applyFont="1" applyBorder="1" applyAlignment="1">
      <alignment horizontal="left" vertical="center"/>
    </xf>
    <xf numFmtId="0" fontId="19" fillId="0" borderId="11" xfId="0" applyFont="1" applyBorder="1"/>
    <xf numFmtId="0" fontId="10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9" fillId="0" borderId="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5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32" fillId="0" borderId="2" xfId="0" applyFont="1" applyBorder="1" applyAlignment="1">
      <alignment horizontal="left" vertical="center"/>
    </xf>
    <xf numFmtId="0" fontId="65" fillId="4" borderId="15" xfId="0" applyFont="1" applyFill="1" applyBorder="1" applyAlignment="1">
      <alignment vertical="center" wrapText="1"/>
    </xf>
    <xf numFmtId="0" fontId="65" fillId="4" borderId="16" xfId="0" applyFont="1" applyFill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36" fillId="4" borderId="27" xfId="0" applyFont="1" applyFill="1" applyBorder="1" applyAlignment="1">
      <alignment horizontal="left" vertical="center" wrapText="1"/>
    </xf>
    <xf numFmtId="0" fontId="36" fillId="4" borderId="15" xfId="0" applyFont="1" applyFill="1" applyBorder="1" applyAlignment="1">
      <alignment horizontal="left" vertical="center" wrapText="1"/>
    </xf>
    <xf numFmtId="0" fontId="36" fillId="4" borderId="16" xfId="0" applyFont="1" applyFill="1" applyBorder="1" applyAlignment="1">
      <alignment horizontal="left" vertical="center" wrapText="1"/>
    </xf>
    <xf numFmtId="0" fontId="44" fillId="0" borderId="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21" xfId="0" applyFont="1" applyBorder="1" applyAlignment="1">
      <alignment horizontal="left" vertical="center"/>
    </xf>
    <xf numFmtId="14" fontId="8" fillId="4" borderId="23" xfId="0" applyNumberFormat="1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/>
    </xf>
    <xf numFmtId="0" fontId="39" fillId="0" borderId="1" xfId="0" applyFont="1" applyBorder="1"/>
    <xf numFmtId="0" fontId="30" fillId="6" borderId="27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6" fillId="0" borderId="3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5" fillId="0" borderId="2" xfId="0" applyFont="1" applyBorder="1"/>
    <xf numFmtId="0" fontId="26" fillId="0" borderId="4" xfId="0" applyFont="1" applyBorder="1"/>
    <xf numFmtId="0" fontId="0" fillId="0" borderId="4" xfId="0" applyBorder="1"/>
    <xf numFmtId="0" fontId="26" fillId="0" borderId="24" xfId="0" applyFont="1" applyBorder="1" applyAlignment="1"/>
    <xf numFmtId="0" fontId="0" fillId="0" borderId="24" xfId="0" applyBorder="1" applyAlignment="1"/>
    <xf numFmtId="0" fontId="26" fillId="3" borderId="2" xfId="0" applyFont="1" applyFill="1" applyBorder="1" applyAlignment="1">
      <alignment horizontal="left" vertical="center" wrapText="1" shrinkToFit="1"/>
    </xf>
    <xf numFmtId="0" fontId="26" fillId="3" borderId="1" xfId="0" applyFont="1" applyFill="1" applyBorder="1" applyAlignment="1">
      <alignment horizontal="left" vertical="center" wrapText="1" shrinkToFit="1"/>
    </xf>
    <xf numFmtId="0" fontId="26" fillId="3" borderId="7" xfId="0" applyFont="1" applyFill="1" applyBorder="1" applyAlignment="1">
      <alignment horizontal="left" vertical="center" wrapText="1" shrinkToFit="1"/>
    </xf>
    <xf numFmtId="0" fontId="26" fillId="3" borderId="2" xfId="0" applyFont="1" applyFill="1" applyBorder="1" applyAlignment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40" fillId="0" borderId="2" xfId="0" applyFont="1" applyBorder="1"/>
    <xf numFmtId="0" fontId="1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6" fillId="3" borderId="2" xfId="0" applyFont="1" applyFill="1" applyBorder="1" applyAlignment="1">
      <alignment vertical="center" wrapText="1" shrinkToFit="1"/>
    </xf>
    <xf numFmtId="0" fontId="0" fillId="0" borderId="7" xfId="0" applyBorder="1" applyAlignment="1">
      <alignment vertical="center" wrapText="1"/>
    </xf>
    <xf numFmtId="0" fontId="43" fillId="4" borderId="15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1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2" xfId="0" applyFont="1" applyBorder="1" applyAlignment="1">
      <alignment horizontal="left" vertical="center" wrapText="1" shrinkToFit="1"/>
    </xf>
    <xf numFmtId="0" fontId="26" fillId="3" borderId="5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26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3" fillId="4" borderId="15" xfId="0" applyFont="1" applyFill="1" applyBorder="1" applyAlignment="1">
      <alignment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6" fillId="0" borderId="13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36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shrinkToFit="1"/>
    </xf>
    <xf numFmtId="165" fontId="24" fillId="0" borderId="2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43" fillId="4" borderId="16" xfId="0" applyFont="1" applyFill="1" applyBorder="1" applyAlignment="1">
      <alignment vertical="center" wrapText="1"/>
    </xf>
    <xf numFmtId="0" fontId="32" fillId="0" borderId="4" xfId="0" applyFont="1" applyBorder="1"/>
    <xf numFmtId="0" fontId="24" fillId="0" borderId="4" xfId="0" applyFont="1" applyBorder="1" applyAlignment="1">
      <alignment horizontal="left" vertical="center"/>
    </xf>
    <xf numFmtId="0" fontId="15" fillId="0" borderId="4" xfId="0" applyFont="1" applyBorder="1"/>
    <xf numFmtId="165" fontId="24" fillId="0" borderId="2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6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32" fillId="3" borderId="2" xfId="0" applyFont="1" applyFill="1" applyBorder="1" applyAlignment="1">
      <alignment horizontal="left" vertical="center" wrapText="1" shrinkToFit="1"/>
    </xf>
    <xf numFmtId="0" fontId="26" fillId="0" borderId="9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4" xfId="0" applyFont="1" applyBorder="1" applyAlignment="1">
      <alignment vertical="center" wrapText="1"/>
    </xf>
    <xf numFmtId="0" fontId="25" fillId="9" borderId="2" xfId="0" applyFont="1" applyFill="1" applyBorder="1"/>
    <xf numFmtId="0" fontId="15" fillId="9" borderId="1" xfId="0" applyFont="1" applyFill="1" applyBorder="1"/>
    <xf numFmtId="0" fontId="15" fillId="9" borderId="7" xfId="0" applyFont="1" applyFill="1" applyBorder="1"/>
    <xf numFmtId="0" fontId="0" fillId="9" borderId="1" xfId="0" applyFill="1" applyBorder="1"/>
    <xf numFmtId="0" fontId="0" fillId="9" borderId="7" xfId="0" applyFill="1" applyBorder="1"/>
    <xf numFmtId="0" fontId="26" fillId="3" borderId="2" xfId="0" applyFont="1" applyFill="1" applyBorder="1" applyAlignment="1">
      <alignment wrapText="1" shrinkToFit="1"/>
    </xf>
    <xf numFmtId="0" fontId="26" fillId="0" borderId="1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/>
    </xf>
    <xf numFmtId="0" fontId="39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43" fillId="4" borderId="15" xfId="0" applyFont="1" applyFill="1" applyBorder="1" applyAlignment="1">
      <alignment horizontal="left" vertical="center" wrapText="1"/>
    </xf>
    <xf numFmtId="0" fontId="43" fillId="4" borderId="16" xfId="0" applyFont="1" applyFill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32" fillId="0" borderId="21" xfId="0" applyFont="1" applyBorder="1" applyAlignment="1">
      <alignment wrapText="1"/>
    </xf>
    <xf numFmtId="0" fontId="2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 wrapText="1" shrinkToFit="1"/>
    </xf>
    <xf numFmtId="0" fontId="32" fillId="3" borderId="7" xfId="0" applyFont="1" applyFill="1" applyBorder="1" applyAlignment="1">
      <alignment horizontal="left" vertical="center" wrapText="1" shrinkToFit="1"/>
    </xf>
    <xf numFmtId="0" fontId="32" fillId="4" borderId="27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26" fillId="0" borderId="3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6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wrapText="1"/>
    </xf>
    <xf numFmtId="0" fontId="11" fillId="0" borderId="1" xfId="0" applyFont="1" applyBorder="1" applyAlignment="1"/>
    <xf numFmtId="0" fontId="11" fillId="0" borderId="7" xfId="0" applyFont="1" applyBorder="1" applyAlignment="1"/>
    <xf numFmtId="0" fontId="26" fillId="9" borderId="4" xfId="0" applyFont="1" applyFill="1" applyBorder="1" applyAlignment="1">
      <alignment horizontal="left" vertical="center"/>
    </xf>
    <xf numFmtId="0" fontId="46" fillId="4" borderId="15" xfId="0" applyFont="1" applyFill="1" applyBorder="1"/>
    <xf numFmtId="0" fontId="7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4" borderId="15" xfId="0" applyFont="1" applyFill="1" applyBorder="1" applyAlignment="1">
      <alignment horizontal="left" vertical="center"/>
    </xf>
    <xf numFmtId="4" fontId="59" fillId="0" borderId="4" xfId="0" applyNumberFormat="1" applyFont="1" applyBorder="1" applyAlignment="1">
      <alignment horizontal="center" vertical="center"/>
    </xf>
    <xf numFmtId="165" fontId="72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" fontId="59" fillId="0" borderId="4" xfId="0" applyNumberFormat="1" applyFont="1" applyBorder="1" applyAlignment="1">
      <alignment horizontal="center" vertical="center" wrapText="1"/>
    </xf>
    <xf numFmtId="165" fontId="71" fillId="0" borderId="4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 wrapText="1"/>
    </xf>
    <xf numFmtId="166" fontId="13" fillId="0" borderId="28" xfId="0" applyNumberFormat="1" applyFont="1" applyBorder="1" applyAlignment="1">
      <alignment horizontal="center" vertical="center" wrapText="1"/>
    </xf>
    <xf numFmtId="4" fontId="7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6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4" xfId="0" applyFont="1" applyBorder="1" applyAlignment="1">
      <alignment horizontal="center"/>
    </xf>
    <xf numFmtId="165" fontId="74" fillId="0" borderId="4" xfId="0" applyNumberFormat="1" applyFont="1" applyBorder="1" applyAlignment="1">
      <alignment horizontal="center" vertical="center"/>
    </xf>
    <xf numFmtId="0" fontId="75" fillId="0" borderId="0" xfId="0" applyFont="1" applyAlignment="1"/>
    <xf numFmtId="0" fontId="58" fillId="0" borderId="0" xfId="0" applyFont="1" applyAlignment="1"/>
    <xf numFmtId="14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0" fontId="51" fillId="7" borderId="4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2" fillId="7" borderId="4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 vertical="center" wrapText="1"/>
    </xf>
    <xf numFmtId="0" fontId="50" fillId="7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ED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png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png"/><Relationship Id="rId21" Type="http://schemas.openxmlformats.org/officeDocument/2006/relationships/image" Target="../media/image24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17" Type="http://schemas.openxmlformats.org/officeDocument/2006/relationships/image" Target="../media/image20.png"/><Relationship Id="rId25" Type="http://schemas.openxmlformats.org/officeDocument/2006/relationships/image" Target="../media/image28.png"/><Relationship Id="rId2" Type="http://schemas.openxmlformats.org/officeDocument/2006/relationships/image" Target="../media/image5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29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24" Type="http://schemas.openxmlformats.org/officeDocument/2006/relationships/image" Target="../media/image27.png"/><Relationship Id="rId5" Type="http://schemas.openxmlformats.org/officeDocument/2006/relationships/image" Target="../media/image8.jpeg"/><Relationship Id="rId15" Type="http://schemas.openxmlformats.org/officeDocument/2006/relationships/image" Target="../media/image18.png"/><Relationship Id="rId23" Type="http://schemas.openxmlformats.org/officeDocument/2006/relationships/image" Target="../media/image26.png"/><Relationship Id="rId28" Type="http://schemas.openxmlformats.org/officeDocument/2006/relationships/image" Target="../media/image31.png"/><Relationship Id="rId10" Type="http://schemas.openxmlformats.org/officeDocument/2006/relationships/image" Target="../media/image13.png"/><Relationship Id="rId19" Type="http://schemas.openxmlformats.org/officeDocument/2006/relationships/image" Target="../media/image22.pn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png"/><Relationship Id="rId22" Type="http://schemas.openxmlformats.org/officeDocument/2006/relationships/image" Target="../media/image25.png"/><Relationship Id="rId27" Type="http://schemas.openxmlformats.org/officeDocument/2006/relationships/image" Target="../media/image3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3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jpeg"/><Relationship Id="rId13" Type="http://schemas.openxmlformats.org/officeDocument/2006/relationships/image" Target="../media/image41.png"/><Relationship Id="rId18" Type="http://schemas.openxmlformats.org/officeDocument/2006/relationships/image" Target="../media/image46.png"/><Relationship Id="rId3" Type="http://schemas.openxmlformats.org/officeDocument/2006/relationships/image" Target="../media/image2.png"/><Relationship Id="rId21" Type="http://schemas.openxmlformats.org/officeDocument/2006/relationships/image" Target="../media/image3.png"/><Relationship Id="rId7" Type="http://schemas.openxmlformats.org/officeDocument/2006/relationships/image" Target="../media/image16.png"/><Relationship Id="rId12" Type="http://schemas.openxmlformats.org/officeDocument/2006/relationships/image" Target="../media/image24.png"/><Relationship Id="rId17" Type="http://schemas.openxmlformats.org/officeDocument/2006/relationships/image" Target="../media/image45.png"/><Relationship Id="rId2" Type="http://schemas.openxmlformats.org/officeDocument/2006/relationships/image" Target="../media/image34.png"/><Relationship Id="rId16" Type="http://schemas.openxmlformats.org/officeDocument/2006/relationships/image" Target="../media/image44.png"/><Relationship Id="rId20" Type="http://schemas.openxmlformats.org/officeDocument/2006/relationships/image" Target="../media/image47.png"/><Relationship Id="rId1" Type="http://schemas.openxmlformats.org/officeDocument/2006/relationships/image" Target="../media/image33.png"/><Relationship Id="rId6" Type="http://schemas.openxmlformats.org/officeDocument/2006/relationships/image" Target="../media/image36.jpeg"/><Relationship Id="rId11" Type="http://schemas.openxmlformats.org/officeDocument/2006/relationships/image" Target="../media/image40.png"/><Relationship Id="rId5" Type="http://schemas.openxmlformats.org/officeDocument/2006/relationships/image" Target="../media/image35.png"/><Relationship Id="rId15" Type="http://schemas.openxmlformats.org/officeDocument/2006/relationships/image" Target="../media/image43.png"/><Relationship Id="rId10" Type="http://schemas.openxmlformats.org/officeDocument/2006/relationships/image" Target="../media/image39.png"/><Relationship Id="rId19" Type="http://schemas.openxmlformats.org/officeDocument/2006/relationships/image" Target="../media/image19.png"/><Relationship Id="rId4" Type="http://schemas.openxmlformats.org/officeDocument/2006/relationships/image" Target="../media/image6.png"/><Relationship Id="rId9" Type="http://schemas.openxmlformats.org/officeDocument/2006/relationships/image" Target="../media/image38.jpeg"/><Relationship Id="rId14" Type="http://schemas.openxmlformats.org/officeDocument/2006/relationships/image" Target="../media/image4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8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49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4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163972</xdr:colOff>
      <xdr:row>3</xdr:row>
      <xdr:rowOff>11921</xdr:rowOff>
    </xdr:from>
    <xdr:to>
      <xdr:col>10</xdr:col>
      <xdr:colOff>621913</xdr:colOff>
      <xdr:row>8</xdr:row>
      <xdr:rowOff>234365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04E5D55-FE3C-4647-80DC-686D08D9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4915" y="596001"/>
          <a:ext cx="1284640" cy="1300746"/>
        </a:xfrm>
        <a:prstGeom prst="rect">
          <a:avLst/>
        </a:prstGeom>
      </xdr:spPr>
    </xdr:pic>
    <xdr:clientData/>
  </xdr:twoCellAnchor>
  <xdr:twoCellAnchor editAs="oneCell">
    <xdr:from>
      <xdr:col>1</xdr:col>
      <xdr:colOff>13742</xdr:colOff>
      <xdr:row>8</xdr:row>
      <xdr:rowOff>3850</xdr:rowOff>
    </xdr:from>
    <xdr:to>
      <xdr:col>1</xdr:col>
      <xdr:colOff>512491</xdr:colOff>
      <xdr:row>9</xdr:row>
      <xdr:rowOff>12990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2429F7C-3E8B-47A2-B937-759F88AD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577" y="1666232"/>
          <a:ext cx="498749" cy="260744"/>
        </a:xfrm>
        <a:prstGeom prst="rect">
          <a:avLst/>
        </a:prstGeom>
      </xdr:spPr>
    </xdr:pic>
    <xdr:clientData/>
  </xdr:twoCellAnchor>
  <xdr:twoCellAnchor editAs="oneCell">
    <xdr:from>
      <xdr:col>0</xdr:col>
      <xdr:colOff>35946</xdr:colOff>
      <xdr:row>0</xdr:row>
      <xdr:rowOff>107832</xdr:rowOff>
    </xdr:from>
    <xdr:to>
      <xdr:col>1</xdr:col>
      <xdr:colOff>16593</xdr:colOff>
      <xdr:row>3</xdr:row>
      <xdr:rowOff>26958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0C0A6ED-B3EB-4BCC-8CFA-A166493CB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46" y="107832"/>
          <a:ext cx="1355482" cy="503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156187</xdr:colOff>
      <xdr:row>2</xdr:row>
      <xdr:rowOff>67852</xdr:rowOff>
    </xdr:from>
    <xdr:to>
      <xdr:col>10</xdr:col>
      <xdr:colOff>542925</xdr:colOff>
      <xdr:row>8</xdr:row>
      <xdr:rowOff>209551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39EED874-562C-4393-AD72-422FF678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3087" y="458377"/>
          <a:ext cx="1263038" cy="12942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174949</xdr:colOff>
      <xdr:row>8</xdr:row>
      <xdr:rowOff>0</xdr:rowOff>
    </xdr:from>
    <xdr:to>
      <xdr:col>2</xdr:col>
      <xdr:colOff>56447</xdr:colOff>
      <xdr:row>9</xdr:row>
      <xdr:rowOff>22788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54CA25D-1C76-446B-A008-FC7A58A71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801" y="1564821"/>
          <a:ext cx="493819" cy="256054"/>
        </a:xfrm>
        <a:prstGeom prst="rect">
          <a:avLst/>
        </a:prstGeom>
      </xdr:spPr>
    </xdr:pic>
    <xdr:clientData/>
  </xdr:twoCellAnchor>
  <xdr:twoCellAnchor editAs="oneCell">
    <xdr:from>
      <xdr:col>9</xdr:col>
      <xdr:colOff>449379</xdr:colOff>
      <xdr:row>106</xdr:row>
      <xdr:rowOff>165230</xdr:rowOff>
    </xdr:from>
    <xdr:to>
      <xdr:col>10</xdr:col>
      <xdr:colOff>183654</xdr:colOff>
      <xdr:row>108</xdr:row>
      <xdr:rowOff>77071</xdr:rowOff>
    </xdr:to>
    <xdr:pic>
      <xdr:nvPicPr>
        <xdr:cNvPr id="106" name="Рисунок 105" descr="caterpillar.png">
          <a:extLst>
            <a:ext uri="{FF2B5EF4-FFF2-40B4-BE49-F238E27FC236}">
              <a16:creationId xmlns:a16="http://schemas.microsoft.com/office/drawing/2014/main" id="{16B7511E-D116-4CCD-A2D6-18E028ECD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44940" y="23005791"/>
          <a:ext cx="609020" cy="446407"/>
        </a:xfrm>
        <a:prstGeom prst="rect">
          <a:avLst/>
        </a:prstGeom>
      </xdr:spPr>
    </xdr:pic>
    <xdr:clientData/>
  </xdr:twoCellAnchor>
  <xdr:twoCellAnchor editAs="oneCell">
    <xdr:from>
      <xdr:col>9</xdr:col>
      <xdr:colOff>172804</xdr:colOff>
      <xdr:row>268</xdr:row>
      <xdr:rowOff>0</xdr:rowOff>
    </xdr:from>
    <xdr:to>
      <xdr:col>10</xdr:col>
      <xdr:colOff>316292</xdr:colOff>
      <xdr:row>268</xdr:row>
      <xdr:rowOff>301301</xdr:rowOff>
    </xdr:to>
    <xdr:pic>
      <xdr:nvPicPr>
        <xdr:cNvPr id="107" name="Рисунок 106" descr="XCMG.jpg">
          <a:extLst>
            <a:ext uri="{FF2B5EF4-FFF2-40B4-BE49-F238E27FC236}">
              <a16:creationId xmlns:a16="http://schemas.microsoft.com/office/drawing/2014/main" id="{6C44878F-98DC-42E2-A40B-FD69AEDE3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8365" y="58675944"/>
          <a:ext cx="1018233" cy="301301"/>
        </a:xfrm>
        <a:prstGeom prst="rect">
          <a:avLst/>
        </a:prstGeom>
      </xdr:spPr>
    </xdr:pic>
    <xdr:clientData/>
  </xdr:twoCellAnchor>
  <xdr:twoCellAnchor editAs="oneCell">
    <xdr:from>
      <xdr:col>9</xdr:col>
      <xdr:colOff>347580</xdr:colOff>
      <xdr:row>360</xdr:row>
      <xdr:rowOff>28915</xdr:rowOff>
    </xdr:from>
    <xdr:to>
      <xdr:col>10</xdr:col>
      <xdr:colOff>334727</xdr:colOff>
      <xdr:row>360</xdr:row>
      <xdr:rowOff>300329</xdr:rowOff>
    </xdr:to>
    <xdr:pic>
      <xdr:nvPicPr>
        <xdr:cNvPr id="108" name="Рисунок 107" descr="new holland.jpg">
          <a:extLst>
            <a:ext uri="{FF2B5EF4-FFF2-40B4-BE49-F238E27FC236}">
              <a16:creationId xmlns:a16="http://schemas.microsoft.com/office/drawing/2014/main" id="{0E8518D4-3B8C-49D2-97A8-350AE39D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4480" y="74352490"/>
          <a:ext cx="863447" cy="275885"/>
        </a:xfrm>
        <a:prstGeom prst="rect">
          <a:avLst/>
        </a:prstGeom>
      </xdr:spPr>
    </xdr:pic>
    <xdr:clientData/>
  </xdr:twoCellAnchor>
  <xdr:twoCellAnchor editAs="oneCell">
    <xdr:from>
      <xdr:col>9</xdr:col>
      <xdr:colOff>137225</xdr:colOff>
      <xdr:row>372</xdr:row>
      <xdr:rowOff>18895</xdr:rowOff>
    </xdr:from>
    <xdr:to>
      <xdr:col>10</xdr:col>
      <xdr:colOff>516447</xdr:colOff>
      <xdr:row>372</xdr:row>
      <xdr:rowOff>309343</xdr:rowOff>
    </xdr:to>
    <xdr:pic>
      <xdr:nvPicPr>
        <xdr:cNvPr id="109" name="Рисунок 108" descr="logo-john-deere.png">
          <a:extLst>
            <a:ext uri="{FF2B5EF4-FFF2-40B4-BE49-F238E27FC236}">
              <a16:creationId xmlns:a16="http://schemas.microsoft.com/office/drawing/2014/main" id="{DAC0727D-A162-4B8A-8DBF-6A591F445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14125" y="76971370"/>
          <a:ext cx="1255522" cy="294919"/>
        </a:xfrm>
        <a:prstGeom prst="rect">
          <a:avLst/>
        </a:prstGeom>
      </xdr:spPr>
    </xdr:pic>
    <xdr:clientData/>
  </xdr:twoCellAnchor>
  <xdr:twoCellAnchor editAs="oneCell">
    <xdr:from>
      <xdr:col>9</xdr:col>
      <xdr:colOff>456812</xdr:colOff>
      <xdr:row>392</xdr:row>
      <xdr:rowOff>209115</xdr:rowOff>
    </xdr:from>
    <xdr:to>
      <xdr:col>10</xdr:col>
      <xdr:colOff>196934</xdr:colOff>
      <xdr:row>393</xdr:row>
      <xdr:rowOff>301235</xdr:rowOff>
    </xdr:to>
    <xdr:pic>
      <xdr:nvPicPr>
        <xdr:cNvPr id="110" name="Рисунок 109" descr="jcb.png">
          <a:extLst>
            <a:ext uri="{FF2B5EF4-FFF2-40B4-BE49-F238E27FC236}">
              <a16:creationId xmlns:a16="http://schemas.microsoft.com/office/drawing/2014/main" id="{38334A5A-15EB-442B-B69D-67A7AE75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152373" y="85010773"/>
          <a:ext cx="614867" cy="315666"/>
        </a:xfrm>
        <a:prstGeom prst="rect">
          <a:avLst/>
        </a:prstGeom>
      </xdr:spPr>
    </xdr:pic>
    <xdr:clientData/>
  </xdr:twoCellAnchor>
  <xdr:twoCellAnchor editAs="oneCell">
    <xdr:from>
      <xdr:col>9</xdr:col>
      <xdr:colOff>292490</xdr:colOff>
      <xdr:row>418</xdr:row>
      <xdr:rowOff>22673</xdr:rowOff>
    </xdr:from>
    <xdr:to>
      <xdr:col>10</xdr:col>
      <xdr:colOff>367936</xdr:colOff>
      <xdr:row>418</xdr:row>
      <xdr:rowOff>291581</xdr:rowOff>
    </xdr:to>
    <xdr:pic>
      <xdr:nvPicPr>
        <xdr:cNvPr id="111" name="Рисунок 110" descr="volvo.jpg">
          <a:extLst>
            <a:ext uri="{FF2B5EF4-FFF2-40B4-BE49-F238E27FC236}">
              <a16:creationId xmlns:a16="http://schemas.microsoft.com/office/drawing/2014/main" id="{07161F96-DC74-4545-99FD-B6A2DC6AA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8051" y="90655964"/>
          <a:ext cx="950191" cy="268908"/>
        </a:xfrm>
        <a:prstGeom prst="rect">
          <a:avLst/>
        </a:prstGeom>
      </xdr:spPr>
    </xdr:pic>
    <xdr:clientData/>
  </xdr:twoCellAnchor>
  <xdr:twoCellAnchor editAs="oneCell">
    <xdr:from>
      <xdr:col>9</xdr:col>
      <xdr:colOff>206707</xdr:colOff>
      <xdr:row>261</xdr:row>
      <xdr:rowOff>22909</xdr:rowOff>
    </xdr:from>
    <xdr:to>
      <xdr:col>10</xdr:col>
      <xdr:colOff>349800</xdr:colOff>
      <xdr:row>261</xdr:row>
      <xdr:rowOff>311020</xdr:rowOff>
    </xdr:to>
    <xdr:pic>
      <xdr:nvPicPr>
        <xdr:cNvPr id="112" name="Рисунок 111" descr="foton.jpg">
          <a:extLst>
            <a:ext uri="{FF2B5EF4-FFF2-40B4-BE49-F238E27FC236}">
              <a16:creationId xmlns:a16="http://schemas.microsoft.com/office/drawing/2014/main" id="{62093207-6311-43D5-8404-B0432BE20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902268" y="56852169"/>
          <a:ext cx="1017838" cy="288111"/>
        </a:xfrm>
        <a:prstGeom prst="rect">
          <a:avLst/>
        </a:prstGeom>
      </xdr:spPr>
    </xdr:pic>
    <xdr:clientData/>
  </xdr:twoCellAnchor>
  <xdr:twoCellAnchor editAs="oneCell">
    <xdr:from>
      <xdr:col>9</xdr:col>
      <xdr:colOff>379869</xdr:colOff>
      <xdr:row>461</xdr:row>
      <xdr:rowOff>41995</xdr:rowOff>
    </xdr:from>
    <xdr:to>
      <xdr:col>10</xdr:col>
      <xdr:colOff>345157</xdr:colOff>
      <xdr:row>461</xdr:row>
      <xdr:rowOff>291582</xdr:rowOff>
    </xdr:to>
    <xdr:pic>
      <xdr:nvPicPr>
        <xdr:cNvPr id="113" name="Рисунок 112" descr="square-on-red_400.png">
          <a:extLst>
            <a:ext uri="{FF2B5EF4-FFF2-40B4-BE49-F238E27FC236}">
              <a16:creationId xmlns:a16="http://schemas.microsoft.com/office/drawing/2014/main" id="{1CCC9CE0-1A90-4616-808F-A7CDD48D4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075430" y="100734852"/>
          <a:ext cx="840033" cy="249587"/>
        </a:xfrm>
        <a:prstGeom prst="rect">
          <a:avLst/>
        </a:prstGeom>
      </xdr:spPr>
    </xdr:pic>
    <xdr:clientData/>
  </xdr:twoCellAnchor>
  <xdr:twoCellAnchor editAs="oneCell">
    <xdr:from>
      <xdr:col>9</xdr:col>
      <xdr:colOff>311514</xdr:colOff>
      <xdr:row>465</xdr:row>
      <xdr:rowOff>175050</xdr:rowOff>
    </xdr:from>
    <xdr:to>
      <xdr:col>10</xdr:col>
      <xdr:colOff>390159</xdr:colOff>
      <xdr:row>466</xdr:row>
      <xdr:rowOff>252704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A5575912-4091-4E4E-9069-210C33D29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075" y="101859285"/>
          <a:ext cx="953390" cy="301200"/>
        </a:xfrm>
        <a:prstGeom prst="rect">
          <a:avLst/>
        </a:prstGeom>
      </xdr:spPr>
    </xdr:pic>
    <xdr:clientData/>
  </xdr:twoCellAnchor>
  <xdr:twoCellAnchor editAs="oneCell">
    <xdr:from>
      <xdr:col>9</xdr:col>
      <xdr:colOff>165230</xdr:colOff>
      <xdr:row>297</xdr:row>
      <xdr:rowOff>31706</xdr:rowOff>
    </xdr:from>
    <xdr:to>
      <xdr:col>10</xdr:col>
      <xdr:colOff>428658</xdr:colOff>
      <xdr:row>297</xdr:row>
      <xdr:rowOff>290871</xdr:rowOff>
    </xdr:to>
    <xdr:pic>
      <xdr:nvPicPr>
        <xdr:cNvPr id="115" name="Рисунок 114">
          <a:extLst>
            <a:ext uri="{FF2B5EF4-FFF2-40B4-BE49-F238E27FC236}">
              <a16:creationId xmlns:a16="http://schemas.microsoft.com/office/drawing/2014/main" id="{949E9ADC-6A43-4E07-B197-98BE58D3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0791" y="65452905"/>
          <a:ext cx="1138173" cy="259165"/>
        </a:xfrm>
        <a:prstGeom prst="rect">
          <a:avLst/>
        </a:prstGeom>
      </xdr:spPr>
    </xdr:pic>
    <xdr:clientData/>
  </xdr:twoCellAnchor>
  <xdr:twoCellAnchor editAs="oneCell">
    <xdr:from>
      <xdr:col>9</xdr:col>
      <xdr:colOff>242984</xdr:colOff>
      <xdr:row>194</xdr:row>
      <xdr:rowOff>17461</xdr:rowOff>
    </xdr:from>
    <xdr:to>
      <xdr:col>10</xdr:col>
      <xdr:colOff>472449</xdr:colOff>
      <xdr:row>196</xdr:row>
      <xdr:rowOff>216780</xdr:rowOff>
    </xdr:to>
    <xdr:pic>
      <xdr:nvPicPr>
        <xdr:cNvPr id="116" name="Рисунок 115" descr="hitachi-air-to-water-1505376980.png">
          <a:extLst>
            <a:ext uri="{FF2B5EF4-FFF2-40B4-BE49-F238E27FC236}">
              <a16:creationId xmlns:a16="http://schemas.microsoft.com/office/drawing/2014/main" id="{8894C382-D770-4C5A-975A-8387134CD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938545" y="41120752"/>
          <a:ext cx="1104210" cy="763044"/>
        </a:xfrm>
        <a:prstGeom prst="rect">
          <a:avLst/>
        </a:prstGeom>
      </xdr:spPr>
    </xdr:pic>
    <xdr:clientData/>
  </xdr:twoCellAnchor>
  <xdr:twoCellAnchor editAs="oneCell">
    <xdr:from>
      <xdr:col>9</xdr:col>
      <xdr:colOff>180715</xdr:colOff>
      <xdr:row>334</xdr:row>
      <xdr:rowOff>174291</xdr:rowOff>
    </xdr:from>
    <xdr:to>
      <xdr:col>10</xdr:col>
      <xdr:colOff>471309</xdr:colOff>
      <xdr:row>336</xdr:row>
      <xdr:rowOff>29158</xdr:rowOff>
    </xdr:to>
    <xdr:pic>
      <xdr:nvPicPr>
        <xdr:cNvPr id="117" name="Рисунок 116">
          <a:extLst>
            <a:ext uri="{FF2B5EF4-FFF2-40B4-BE49-F238E27FC236}">
              <a16:creationId xmlns:a16="http://schemas.microsoft.com/office/drawing/2014/main" id="{536995DD-D11A-4F19-A1F3-05D4EE32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276" y="74216587"/>
          <a:ext cx="1165339" cy="399153"/>
        </a:xfrm>
        <a:prstGeom prst="rect">
          <a:avLst/>
        </a:prstGeom>
      </xdr:spPr>
    </xdr:pic>
    <xdr:clientData/>
  </xdr:twoCellAnchor>
  <xdr:twoCellAnchor editAs="oneCell">
    <xdr:from>
      <xdr:col>9</xdr:col>
      <xdr:colOff>90245</xdr:colOff>
      <xdr:row>326</xdr:row>
      <xdr:rowOff>6260</xdr:rowOff>
    </xdr:from>
    <xdr:to>
      <xdr:col>10</xdr:col>
      <xdr:colOff>510888</xdr:colOff>
      <xdr:row>327</xdr:row>
      <xdr:rowOff>10389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F16C83D9-062E-40C0-B5B6-325393F7F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5806" y="71657587"/>
          <a:ext cx="1295388" cy="324868"/>
        </a:xfrm>
        <a:prstGeom prst="rect">
          <a:avLst/>
        </a:prstGeom>
      </xdr:spPr>
    </xdr:pic>
    <xdr:clientData/>
  </xdr:twoCellAnchor>
  <xdr:twoCellAnchor editAs="oneCell">
    <xdr:from>
      <xdr:col>9</xdr:col>
      <xdr:colOff>199376</xdr:colOff>
      <xdr:row>309</xdr:row>
      <xdr:rowOff>19277</xdr:rowOff>
    </xdr:from>
    <xdr:to>
      <xdr:col>10</xdr:col>
      <xdr:colOff>414623</xdr:colOff>
      <xdr:row>310</xdr:row>
      <xdr:rowOff>9721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308F9234-1B9E-4473-BE85-BE9F72AF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937" y="67918920"/>
          <a:ext cx="1089992" cy="311184"/>
        </a:xfrm>
        <a:prstGeom prst="rect">
          <a:avLst/>
        </a:prstGeom>
      </xdr:spPr>
    </xdr:pic>
    <xdr:clientData/>
  </xdr:twoCellAnchor>
  <xdr:twoCellAnchor editAs="oneCell">
    <xdr:from>
      <xdr:col>9</xdr:col>
      <xdr:colOff>280873</xdr:colOff>
      <xdr:row>246</xdr:row>
      <xdr:rowOff>223548</xdr:rowOff>
    </xdr:from>
    <xdr:to>
      <xdr:col>10</xdr:col>
      <xdr:colOff>302149</xdr:colOff>
      <xdr:row>248</xdr:row>
      <xdr:rowOff>9721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390FABDE-493C-433E-ADE4-3B7645EDA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434" y="53398318"/>
          <a:ext cx="896021" cy="349898"/>
        </a:xfrm>
        <a:prstGeom prst="rect">
          <a:avLst/>
        </a:prstGeom>
      </xdr:spPr>
    </xdr:pic>
    <xdr:clientData/>
  </xdr:twoCellAnchor>
  <xdr:twoCellAnchor editAs="oneCell">
    <xdr:from>
      <xdr:col>9</xdr:col>
      <xdr:colOff>126692</xdr:colOff>
      <xdr:row>199</xdr:row>
      <xdr:rowOff>202462</xdr:rowOff>
    </xdr:from>
    <xdr:to>
      <xdr:col>10</xdr:col>
      <xdr:colOff>520106</xdr:colOff>
      <xdr:row>201</xdr:row>
      <xdr:rowOff>58316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7F3DCCEB-87AF-47B1-A4E4-E3866B1E5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2253" y="42530396"/>
          <a:ext cx="1268159" cy="419578"/>
        </a:xfrm>
        <a:prstGeom prst="rect">
          <a:avLst/>
        </a:prstGeom>
      </xdr:spPr>
    </xdr:pic>
    <xdr:clientData/>
  </xdr:twoCellAnchor>
  <xdr:twoCellAnchor>
    <xdr:from>
      <xdr:col>9</xdr:col>
      <xdr:colOff>48596</xdr:colOff>
      <xdr:row>177</xdr:row>
      <xdr:rowOff>19439</xdr:rowOff>
    </xdr:from>
    <xdr:to>
      <xdr:col>10</xdr:col>
      <xdr:colOff>467924</xdr:colOff>
      <xdr:row>178</xdr:row>
      <xdr:rowOff>58315</xdr:rowOff>
    </xdr:to>
    <xdr:grpSp>
      <xdr:nvGrpSpPr>
        <xdr:cNvPr id="122" name="Группа 121">
          <a:extLst>
            <a:ext uri="{FF2B5EF4-FFF2-40B4-BE49-F238E27FC236}">
              <a16:creationId xmlns:a16="http://schemas.microsoft.com/office/drawing/2014/main" id="{5AB3AE22-AB52-4223-B675-AF5E19D7E397}"/>
            </a:ext>
          </a:extLst>
        </xdr:cNvPr>
        <xdr:cNvGrpSpPr/>
      </xdr:nvGrpSpPr>
      <xdr:grpSpPr>
        <a:xfrm>
          <a:off x="5744157" y="38216633"/>
          <a:ext cx="1294073" cy="359616"/>
          <a:chOff x="8556356" y="35347436"/>
          <a:chExt cx="1704595" cy="387457"/>
        </a:xfrm>
      </xdr:grpSpPr>
      <xdr:pic>
        <xdr:nvPicPr>
          <xdr:cNvPr id="123" name="Рисунок 122">
            <a:extLst>
              <a:ext uri="{FF2B5EF4-FFF2-40B4-BE49-F238E27FC236}">
                <a16:creationId xmlns:a16="http://schemas.microsoft.com/office/drawing/2014/main" id="{BA69BC8C-0EDC-45FB-8232-8AABEB979C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977" t="13943" r="25581" b="32088"/>
          <a:stretch/>
        </xdr:blipFill>
        <xdr:spPr>
          <a:xfrm>
            <a:off x="8556356" y="35347436"/>
            <a:ext cx="355169" cy="298666"/>
          </a:xfrm>
          <a:prstGeom prst="rect">
            <a:avLst/>
          </a:prstGeom>
        </xdr:spPr>
      </xdr:pic>
      <xdr:pic>
        <xdr:nvPicPr>
          <xdr:cNvPr id="124" name="Рисунок 123">
            <a:extLst>
              <a:ext uri="{FF2B5EF4-FFF2-40B4-BE49-F238E27FC236}">
                <a16:creationId xmlns:a16="http://schemas.microsoft.com/office/drawing/2014/main" id="{100BE672-F65A-4659-AA68-A0CA8334A72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9370" r="5705"/>
          <a:stretch/>
        </xdr:blipFill>
        <xdr:spPr>
          <a:xfrm>
            <a:off x="8865900" y="35371652"/>
            <a:ext cx="1395051" cy="363241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126352</xdr:colOff>
      <xdr:row>12</xdr:row>
      <xdr:rowOff>197279</xdr:rowOff>
    </xdr:from>
    <xdr:to>
      <xdr:col>10</xdr:col>
      <xdr:colOff>463141</xdr:colOff>
      <xdr:row>16</xdr:row>
      <xdr:rowOff>56533</xdr:rowOff>
    </xdr:to>
    <xdr:pic>
      <xdr:nvPicPr>
        <xdr:cNvPr id="125" name="Рисунок 124">
          <a:extLst>
            <a:ext uri="{FF2B5EF4-FFF2-40B4-BE49-F238E27FC236}">
              <a16:creationId xmlns:a16="http://schemas.microsoft.com/office/drawing/2014/main" id="{F71F8430-116C-4A8B-BD78-92239259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913" y="2491055"/>
          <a:ext cx="1211534" cy="879789"/>
        </a:xfrm>
        <a:prstGeom prst="rect">
          <a:avLst/>
        </a:prstGeom>
      </xdr:spPr>
    </xdr:pic>
    <xdr:clientData/>
  </xdr:twoCellAnchor>
  <xdr:twoCellAnchor editAs="oneCell">
    <xdr:from>
      <xdr:col>9</xdr:col>
      <xdr:colOff>258306</xdr:colOff>
      <xdr:row>412</xdr:row>
      <xdr:rowOff>8072</xdr:rowOff>
    </xdr:from>
    <xdr:to>
      <xdr:col>10</xdr:col>
      <xdr:colOff>356146</xdr:colOff>
      <xdr:row>412</xdr:row>
      <xdr:rowOff>272143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2822874B-8CA9-4103-A46E-151A5E7E7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867" y="89212613"/>
          <a:ext cx="972585" cy="264071"/>
        </a:xfrm>
        <a:prstGeom prst="rect">
          <a:avLst/>
        </a:prstGeom>
      </xdr:spPr>
    </xdr:pic>
    <xdr:clientData/>
  </xdr:twoCellAnchor>
  <xdr:twoCellAnchor editAs="oneCell">
    <xdr:from>
      <xdr:col>9</xdr:col>
      <xdr:colOff>448739</xdr:colOff>
      <xdr:row>433</xdr:row>
      <xdr:rowOff>192741</xdr:rowOff>
    </xdr:from>
    <xdr:to>
      <xdr:col>10</xdr:col>
      <xdr:colOff>237896</xdr:colOff>
      <xdr:row>435</xdr:row>
      <xdr:rowOff>9719</xdr:rowOff>
    </xdr:to>
    <xdr:pic>
      <xdr:nvPicPr>
        <xdr:cNvPr id="127" name="Рисунок 126">
          <a:extLst>
            <a:ext uri="{FF2B5EF4-FFF2-40B4-BE49-F238E27FC236}">
              <a16:creationId xmlns:a16="http://schemas.microsoft.com/office/drawing/2014/main" id="{EE87FE62-397A-485B-A673-94C059D9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4300" y="94198659"/>
          <a:ext cx="663902" cy="361264"/>
        </a:xfrm>
        <a:prstGeom prst="rect">
          <a:avLst/>
        </a:prstGeom>
      </xdr:spPr>
    </xdr:pic>
    <xdr:clientData/>
  </xdr:twoCellAnchor>
  <xdr:twoCellAnchor editAs="oneCell">
    <xdr:from>
      <xdr:col>9</xdr:col>
      <xdr:colOff>177584</xdr:colOff>
      <xdr:row>440</xdr:row>
      <xdr:rowOff>3132</xdr:rowOff>
    </xdr:from>
    <xdr:to>
      <xdr:col>10</xdr:col>
      <xdr:colOff>523711</xdr:colOff>
      <xdr:row>441</xdr:row>
      <xdr:rowOff>9720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7EC5D378-C42F-4085-999C-C473C1E4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145" y="95719663"/>
          <a:ext cx="1220872" cy="327327"/>
        </a:xfrm>
        <a:prstGeom prst="rect">
          <a:avLst/>
        </a:prstGeom>
      </xdr:spPr>
    </xdr:pic>
    <xdr:clientData/>
  </xdr:twoCellAnchor>
  <xdr:twoCellAnchor editAs="oneCell">
    <xdr:from>
      <xdr:col>9</xdr:col>
      <xdr:colOff>60995</xdr:colOff>
      <xdr:row>448</xdr:row>
      <xdr:rowOff>20757</xdr:rowOff>
    </xdr:from>
    <xdr:to>
      <xdr:col>10</xdr:col>
      <xdr:colOff>548112</xdr:colOff>
      <xdr:row>448</xdr:row>
      <xdr:rowOff>272144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BCE98A90-35CD-4952-BBB2-3F1394EF6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6556" y="97914430"/>
          <a:ext cx="1361862" cy="251387"/>
        </a:xfrm>
        <a:prstGeom prst="rect">
          <a:avLst/>
        </a:prstGeom>
      </xdr:spPr>
    </xdr:pic>
    <xdr:clientData/>
  </xdr:twoCellAnchor>
  <xdr:twoCellAnchor editAs="oneCell">
    <xdr:from>
      <xdr:col>9</xdr:col>
      <xdr:colOff>326856</xdr:colOff>
      <xdr:row>453</xdr:row>
      <xdr:rowOff>7907</xdr:rowOff>
    </xdr:from>
    <xdr:to>
      <xdr:col>10</xdr:col>
      <xdr:colOff>345720</xdr:colOff>
      <xdr:row>454</xdr:row>
      <xdr:rowOff>2316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EAAAE1A7-E10A-430A-A6D4-B22EEC72D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2417" y="98727728"/>
          <a:ext cx="893609" cy="305430"/>
        </a:xfrm>
        <a:prstGeom prst="rect">
          <a:avLst/>
        </a:prstGeom>
      </xdr:spPr>
    </xdr:pic>
    <xdr:clientData/>
  </xdr:twoCellAnchor>
  <xdr:twoCellAnchor>
    <xdr:from>
      <xdr:col>6</xdr:col>
      <xdr:colOff>1428750</xdr:colOff>
      <xdr:row>457</xdr:row>
      <xdr:rowOff>8323</xdr:rowOff>
    </xdr:from>
    <xdr:to>
      <xdr:col>10</xdr:col>
      <xdr:colOff>469654</xdr:colOff>
      <xdr:row>457</xdr:row>
      <xdr:rowOff>311021</xdr:rowOff>
    </xdr:to>
    <xdr:grpSp>
      <xdr:nvGrpSpPr>
        <xdr:cNvPr id="131" name="Группа 130">
          <a:extLst>
            <a:ext uri="{FF2B5EF4-FFF2-40B4-BE49-F238E27FC236}">
              <a16:creationId xmlns:a16="http://schemas.microsoft.com/office/drawing/2014/main" id="{401668A6-1165-40FF-98E9-DA69248A130D}"/>
            </a:ext>
          </a:extLst>
        </xdr:cNvPr>
        <xdr:cNvGrpSpPr/>
      </xdr:nvGrpSpPr>
      <xdr:grpSpPr>
        <a:xfrm>
          <a:off x="5569209" y="102382634"/>
          <a:ext cx="1470751" cy="302698"/>
          <a:chOff x="7450485" y="92764064"/>
          <a:chExt cx="3714615" cy="621297"/>
        </a:xfrm>
      </xdr:grpSpPr>
      <xdr:pic>
        <xdr:nvPicPr>
          <xdr:cNvPr id="132" name="Рисунок 131">
            <a:extLst>
              <a:ext uri="{FF2B5EF4-FFF2-40B4-BE49-F238E27FC236}">
                <a16:creationId xmlns:a16="http://schemas.microsoft.com/office/drawing/2014/main" id="{6DABD4BA-2C21-4583-858B-BCF1999913E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35"/>
          <a:stretch/>
        </xdr:blipFill>
        <xdr:spPr>
          <a:xfrm>
            <a:off x="7450485" y="92764064"/>
            <a:ext cx="1589223" cy="621297"/>
          </a:xfrm>
          <a:prstGeom prst="rect">
            <a:avLst/>
          </a:prstGeom>
        </xdr:spPr>
      </xdr:pic>
      <xdr:pic>
        <xdr:nvPicPr>
          <xdr:cNvPr id="133" name="Рисунок 132">
            <a:extLst>
              <a:ext uri="{FF2B5EF4-FFF2-40B4-BE49-F238E27FC236}">
                <a16:creationId xmlns:a16="http://schemas.microsoft.com/office/drawing/2014/main" id="{5685AAFD-0AFA-4DEF-8705-701591C05D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0537"/>
          <a:stretch/>
        </xdr:blipFill>
        <xdr:spPr>
          <a:xfrm>
            <a:off x="8419130" y="92892966"/>
            <a:ext cx="2745970" cy="442578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58317</xdr:colOff>
      <xdr:row>0</xdr:row>
      <xdr:rowOff>58317</xdr:rowOff>
    </xdr:from>
    <xdr:to>
      <xdr:col>1</xdr:col>
      <xdr:colOff>340876</xdr:colOff>
      <xdr:row>3</xdr:row>
      <xdr:rowOff>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49B12C53-6D8E-4F65-A4A0-7517C77C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8317" y="58317"/>
          <a:ext cx="1361411" cy="5054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</xdr:row>
      <xdr:rowOff>228599</xdr:rowOff>
    </xdr:from>
    <xdr:to>
      <xdr:col>10</xdr:col>
      <xdr:colOff>609601</xdr:colOff>
      <xdr:row>9</xdr:row>
      <xdr:rowOff>51152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7321905-99BA-490F-9D7A-B139B041A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90524"/>
          <a:ext cx="1400176" cy="1365603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7</xdr:row>
      <xdr:rowOff>209550</xdr:rowOff>
    </xdr:from>
    <xdr:to>
      <xdr:col>1</xdr:col>
      <xdr:colOff>182055</xdr:colOff>
      <xdr:row>9</xdr:row>
      <xdr:rowOff>36849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CEF7C1F-EAD4-4501-A0B2-EA17C73B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485900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0</xdr:row>
      <xdr:rowOff>104776</xdr:rowOff>
    </xdr:from>
    <xdr:to>
      <xdr:col>0</xdr:col>
      <xdr:colOff>1419226</xdr:colOff>
      <xdr:row>3</xdr:row>
      <xdr:rowOff>40299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68A634C-4F09-41E8-A397-59CCDC91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104776"/>
          <a:ext cx="1314450" cy="4879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0</xdr:colOff>
      <xdr:row>13</xdr:row>
      <xdr:rowOff>38255</xdr:rowOff>
    </xdr:to>
    <xdr:pic>
      <xdr:nvPicPr>
        <xdr:cNvPr id="32" name="Рисунок 31" descr="jcb.png">
          <a:extLst>
            <a:ext uri="{FF2B5EF4-FFF2-40B4-BE49-F238E27FC236}">
              <a16:creationId xmlns:a16="http://schemas.microsoft.com/office/drawing/2014/main" id="{CBC65B38-9252-4C97-AA17-B3F2C8823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59521726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9</xdr:col>
      <xdr:colOff>255133</xdr:colOff>
      <xdr:row>2</xdr:row>
      <xdr:rowOff>144237</xdr:rowOff>
    </xdr:from>
    <xdr:to>
      <xdr:col>10</xdr:col>
      <xdr:colOff>451419</xdr:colOff>
      <xdr:row>8</xdr:row>
      <xdr:rowOff>153995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3CF552FB-0A87-46E2-85E8-DB331DC45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85" y="637496"/>
          <a:ext cx="1165794" cy="122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1116371</xdr:colOff>
      <xdr:row>7</xdr:row>
      <xdr:rowOff>204838</xdr:rowOff>
    </xdr:from>
    <xdr:to>
      <xdr:col>0</xdr:col>
      <xdr:colOff>1612751</xdr:colOff>
      <xdr:row>9</xdr:row>
      <xdr:rowOff>30601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1D4512AC-CE95-43BE-BA9C-74FAE9EC5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1" y="1710403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9</xdr:col>
      <xdr:colOff>631709</xdr:colOff>
      <xdr:row>14</xdr:row>
      <xdr:rowOff>179560</xdr:rowOff>
    </xdr:from>
    <xdr:to>
      <xdr:col>10</xdr:col>
      <xdr:colOff>276534</xdr:colOff>
      <xdr:row>16</xdr:row>
      <xdr:rowOff>73132</xdr:rowOff>
    </xdr:to>
    <xdr:pic>
      <xdr:nvPicPr>
        <xdr:cNvPr id="74" name="Рисунок 73" descr="caterpillar.png">
          <a:extLst>
            <a:ext uri="{FF2B5EF4-FFF2-40B4-BE49-F238E27FC236}">
              <a16:creationId xmlns:a16="http://schemas.microsoft.com/office/drawing/2014/main" id="{940F3F26-C8AB-4CDC-88B9-042695AA6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91225" y="3098512"/>
          <a:ext cx="617808" cy="477362"/>
        </a:xfrm>
        <a:prstGeom prst="rect">
          <a:avLst/>
        </a:prstGeom>
      </xdr:spPr>
    </xdr:pic>
    <xdr:clientData/>
  </xdr:twoCellAnchor>
  <xdr:twoCellAnchor editAs="oneCell">
    <xdr:from>
      <xdr:col>9</xdr:col>
      <xdr:colOff>539972</xdr:colOff>
      <xdr:row>304</xdr:row>
      <xdr:rowOff>10821</xdr:rowOff>
    </xdr:from>
    <xdr:to>
      <xdr:col>10</xdr:col>
      <xdr:colOff>278259</xdr:colOff>
      <xdr:row>304</xdr:row>
      <xdr:rowOff>327742</xdr:rowOff>
    </xdr:to>
    <xdr:pic>
      <xdr:nvPicPr>
        <xdr:cNvPr id="75" name="Рисунок 74" descr="jcb.png">
          <a:extLst>
            <a:ext uri="{FF2B5EF4-FFF2-40B4-BE49-F238E27FC236}">
              <a16:creationId xmlns:a16="http://schemas.microsoft.com/office/drawing/2014/main" id="{69FE2A8B-F9B8-46AC-A187-354FA7E7D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9488" y="67566627"/>
          <a:ext cx="711270" cy="316921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321</xdr:row>
      <xdr:rowOff>201343</xdr:rowOff>
    </xdr:from>
    <xdr:to>
      <xdr:col>10</xdr:col>
      <xdr:colOff>641273</xdr:colOff>
      <xdr:row>322</xdr:row>
      <xdr:rowOff>335175</xdr:rowOff>
    </xdr:to>
    <xdr:pic>
      <xdr:nvPicPr>
        <xdr:cNvPr id="76" name="Рисунок 75" descr="logo-john-deere.png">
          <a:extLst>
            <a:ext uri="{FF2B5EF4-FFF2-40B4-BE49-F238E27FC236}">
              <a16:creationId xmlns:a16="http://schemas.microsoft.com/office/drawing/2014/main" id="{837A5629-B377-48C7-BA64-4EFF8B243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02391" y="71976827"/>
          <a:ext cx="1471381" cy="379639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390524</xdr:colOff>
      <xdr:row>440</xdr:row>
      <xdr:rowOff>19065</xdr:rowOff>
    </xdr:from>
    <xdr:to>
      <xdr:col>10</xdr:col>
      <xdr:colOff>436332</xdr:colOff>
      <xdr:row>440</xdr:row>
      <xdr:rowOff>317500</xdr:rowOff>
    </xdr:to>
    <xdr:pic>
      <xdr:nvPicPr>
        <xdr:cNvPr id="77" name="Рисунок 76" descr="XCMG.jpg">
          <a:extLst>
            <a:ext uri="{FF2B5EF4-FFF2-40B4-BE49-F238E27FC236}">
              <a16:creationId xmlns:a16="http://schemas.microsoft.com/office/drawing/2014/main" id="{50CD95C9-DFEB-4612-8445-75A6F475B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50040" y="100144226"/>
          <a:ext cx="1018791" cy="29843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447</xdr:row>
      <xdr:rowOff>40111</xdr:rowOff>
    </xdr:from>
    <xdr:to>
      <xdr:col>10</xdr:col>
      <xdr:colOff>523626</xdr:colOff>
      <xdr:row>449</xdr:row>
      <xdr:rowOff>200409</xdr:rowOff>
    </xdr:to>
    <xdr:pic>
      <xdr:nvPicPr>
        <xdr:cNvPr id="78" name="Рисунок 77" descr="hitachi-air-to-water-1505376980.png">
          <a:extLst>
            <a:ext uri="{FF2B5EF4-FFF2-40B4-BE49-F238E27FC236}">
              <a16:creationId xmlns:a16="http://schemas.microsoft.com/office/drawing/2014/main" id="{B777C29D-1AE9-419D-B871-A43B1CA2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353050" y="94051861"/>
          <a:ext cx="1190375" cy="663177"/>
        </a:xfrm>
        <a:prstGeom prst="rect">
          <a:avLst/>
        </a:prstGeom>
      </xdr:spPr>
    </xdr:pic>
    <xdr:clientData/>
  </xdr:twoCellAnchor>
  <xdr:twoCellAnchor editAs="oneCell">
    <xdr:from>
      <xdr:col>9</xdr:col>
      <xdr:colOff>349640</xdr:colOff>
      <xdr:row>539</xdr:row>
      <xdr:rowOff>245624</xdr:rowOff>
    </xdr:from>
    <xdr:to>
      <xdr:col>10</xdr:col>
      <xdr:colOff>459612</xdr:colOff>
      <xdr:row>540</xdr:row>
      <xdr:rowOff>310328</xdr:rowOff>
    </xdr:to>
    <xdr:pic>
      <xdr:nvPicPr>
        <xdr:cNvPr id="79" name="Рисунок 78" descr="volvo.jpg">
          <a:extLst>
            <a:ext uri="{FF2B5EF4-FFF2-40B4-BE49-F238E27FC236}">
              <a16:creationId xmlns:a16="http://schemas.microsoft.com/office/drawing/2014/main" id="{7B88598A-681A-487B-8B33-5C4CBA30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409156" y="124705624"/>
          <a:ext cx="1082955" cy="310511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574</xdr:row>
      <xdr:rowOff>17735</xdr:rowOff>
    </xdr:from>
    <xdr:to>
      <xdr:col>10</xdr:col>
      <xdr:colOff>420336</xdr:colOff>
      <xdr:row>574</xdr:row>
      <xdr:rowOff>335689</xdr:rowOff>
    </xdr:to>
    <xdr:pic>
      <xdr:nvPicPr>
        <xdr:cNvPr id="80" name="Рисунок 79" descr="new holland.jpg">
          <a:extLst>
            <a:ext uri="{FF2B5EF4-FFF2-40B4-BE49-F238E27FC236}">
              <a16:creationId xmlns:a16="http://schemas.microsoft.com/office/drawing/2014/main" id="{3BBCF524-8667-4673-B622-42E7569E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534025" y="120870935"/>
          <a:ext cx="906110" cy="281698"/>
        </a:xfrm>
        <a:prstGeom prst="rect">
          <a:avLst/>
        </a:prstGeom>
      </xdr:spPr>
    </xdr:pic>
    <xdr:clientData/>
  </xdr:twoCellAnchor>
  <xdr:twoCellAnchor editAs="oneCell">
    <xdr:from>
      <xdr:col>9</xdr:col>
      <xdr:colOff>414220</xdr:colOff>
      <xdr:row>579</xdr:row>
      <xdr:rowOff>90183</xdr:rowOff>
    </xdr:from>
    <xdr:to>
      <xdr:col>10</xdr:col>
      <xdr:colOff>486779</xdr:colOff>
      <xdr:row>581</xdr:row>
      <xdr:rowOff>163871</xdr:rowOff>
    </xdr:to>
    <xdr:pic>
      <xdr:nvPicPr>
        <xdr:cNvPr id="81" name="Рисунок 80" descr="mst-logo-768x432_мал..png">
          <a:extLst>
            <a:ext uri="{FF2B5EF4-FFF2-40B4-BE49-F238E27FC236}">
              <a16:creationId xmlns:a16="http://schemas.microsoft.com/office/drawing/2014/main" id="{335283C2-69D0-4E34-989A-27693702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462470" y="122105433"/>
          <a:ext cx="1044108" cy="576567"/>
        </a:xfrm>
        <a:prstGeom prst="rect">
          <a:avLst/>
        </a:prstGeom>
      </xdr:spPr>
    </xdr:pic>
    <xdr:clientData/>
  </xdr:twoCellAnchor>
  <xdr:twoCellAnchor editAs="oneCell">
    <xdr:from>
      <xdr:col>3</xdr:col>
      <xdr:colOff>465649</xdr:colOff>
      <xdr:row>448</xdr:row>
      <xdr:rowOff>36911</xdr:rowOff>
    </xdr:from>
    <xdr:to>
      <xdr:col>4</xdr:col>
      <xdr:colOff>530430</xdr:colOff>
      <xdr:row>448</xdr:row>
      <xdr:rowOff>322008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F7E8BAB3-225A-4691-8C8D-0E6202686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174" y="94258211"/>
          <a:ext cx="791651" cy="248840"/>
        </a:xfrm>
        <a:prstGeom prst="rect">
          <a:avLst/>
        </a:prstGeom>
      </xdr:spPr>
    </xdr:pic>
    <xdr:clientData/>
  </xdr:twoCellAnchor>
  <xdr:twoCellAnchor editAs="oneCell">
    <xdr:from>
      <xdr:col>9</xdr:col>
      <xdr:colOff>208115</xdr:colOff>
      <xdr:row>204</xdr:row>
      <xdr:rowOff>13539</xdr:rowOff>
    </xdr:from>
    <xdr:to>
      <xdr:col>10</xdr:col>
      <xdr:colOff>636741</xdr:colOff>
      <xdr:row>208</xdr:row>
      <xdr:rowOff>70328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C4CB71FF-F5E7-41F0-9328-3ED2E4518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631" y="45805233"/>
          <a:ext cx="1401609" cy="978564"/>
        </a:xfrm>
        <a:prstGeom prst="rect">
          <a:avLst/>
        </a:prstGeom>
      </xdr:spPr>
    </xdr:pic>
    <xdr:clientData/>
  </xdr:twoCellAnchor>
  <xdr:twoCellAnchor editAs="oneCell">
    <xdr:from>
      <xdr:col>9</xdr:col>
      <xdr:colOff>166431</xdr:colOff>
      <xdr:row>317</xdr:row>
      <xdr:rowOff>189783</xdr:rowOff>
    </xdr:from>
    <xdr:to>
      <xdr:col>10</xdr:col>
      <xdr:colOff>614106</xdr:colOff>
      <xdr:row>319</xdr:row>
      <xdr:rowOff>0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2A3605F9-8D7E-4A2D-9C51-4F3BD452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5947" y="70961557"/>
          <a:ext cx="1420658" cy="394007"/>
        </a:xfrm>
        <a:prstGeom prst="rect">
          <a:avLst/>
        </a:prstGeom>
      </xdr:spPr>
    </xdr:pic>
    <xdr:clientData/>
  </xdr:twoCellAnchor>
  <xdr:twoCellAnchor editAs="oneCell">
    <xdr:from>
      <xdr:col>9</xdr:col>
      <xdr:colOff>24823</xdr:colOff>
      <xdr:row>331</xdr:row>
      <xdr:rowOff>44758</xdr:rowOff>
    </xdr:from>
    <xdr:to>
      <xdr:col>10</xdr:col>
      <xdr:colOff>783102</xdr:colOff>
      <xdr:row>331</xdr:row>
      <xdr:rowOff>317500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912E9DC3-6FE7-491E-B31B-860322C7C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339" y="74370484"/>
          <a:ext cx="1731262" cy="272742"/>
        </a:xfrm>
        <a:prstGeom prst="rect">
          <a:avLst/>
        </a:prstGeom>
      </xdr:spPr>
    </xdr:pic>
    <xdr:clientData/>
  </xdr:twoCellAnchor>
  <xdr:twoCellAnchor editAs="oneCell">
    <xdr:from>
      <xdr:col>9</xdr:col>
      <xdr:colOff>583789</xdr:colOff>
      <xdr:row>335</xdr:row>
      <xdr:rowOff>238902</xdr:rowOff>
    </xdr:from>
    <xdr:to>
      <xdr:col>10</xdr:col>
      <xdr:colOff>255741</xdr:colOff>
      <xdr:row>336</xdr:row>
      <xdr:rowOff>337091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047E2FA9-EE7F-4209-93FE-1CA4B07E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305" y="75650273"/>
          <a:ext cx="644935" cy="343996"/>
        </a:xfrm>
        <a:prstGeom prst="rect">
          <a:avLst/>
        </a:prstGeom>
      </xdr:spPr>
    </xdr:pic>
    <xdr:clientData/>
  </xdr:twoCellAnchor>
  <xdr:twoCellAnchor editAs="oneCell">
    <xdr:from>
      <xdr:col>9</xdr:col>
      <xdr:colOff>215080</xdr:colOff>
      <xdr:row>367</xdr:row>
      <xdr:rowOff>16182</xdr:rowOff>
    </xdr:from>
    <xdr:to>
      <xdr:col>10</xdr:col>
      <xdr:colOff>615337</xdr:colOff>
      <xdr:row>367</xdr:row>
      <xdr:rowOff>303864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A5FB36DB-2710-4BE6-A300-4617E7849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596" y="83385537"/>
          <a:ext cx="1373240" cy="287682"/>
        </a:xfrm>
        <a:prstGeom prst="rect">
          <a:avLst/>
        </a:prstGeom>
      </xdr:spPr>
    </xdr:pic>
    <xdr:clientData/>
  </xdr:twoCellAnchor>
  <xdr:twoCellAnchor>
    <xdr:from>
      <xdr:col>9</xdr:col>
      <xdr:colOff>123824</xdr:colOff>
      <xdr:row>425</xdr:row>
      <xdr:rowOff>225323</xdr:rowOff>
    </xdr:from>
    <xdr:to>
      <xdr:col>10</xdr:col>
      <xdr:colOff>708905</xdr:colOff>
      <xdr:row>427</xdr:row>
      <xdr:rowOff>30726</xdr:rowOff>
    </xdr:to>
    <xdr:grpSp>
      <xdr:nvGrpSpPr>
        <xdr:cNvPr id="88" name="Группа 87">
          <a:extLst>
            <a:ext uri="{FF2B5EF4-FFF2-40B4-BE49-F238E27FC236}">
              <a16:creationId xmlns:a16="http://schemas.microsoft.com/office/drawing/2014/main" id="{D2ABEFA8-5856-42B2-AE69-066323BC99E7}"/>
            </a:ext>
          </a:extLst>
        </xdr:cNvPr>
        <xdr:cNvGrpSpPr/>
      </xdr:nvGrpSpPr>
      <xdr:grpSpPr>
        <a:xfrm>
          <a:off x="5429147" y="100022742"/>
          <a:ext cx="1558064" cy="389194"/>
          <a:chOff x="8034233" y="79629001"/>
          <a:chExt cx="3247424" cy="715100"/>
        </a:xfrm>
      </xdr:grpSpPr>
      <xdr:pic>
        <xdr:nvPicPr>
          <xdr:cNvPr id="89" name="Рисунок 88">
            <a:extLst>
              <a:ext uri="{FF2B5EF4-FFF2-40B4-BE49-F238E27FC236}">
                <a16:creationId xmlns:a16="http://schemas.microsoft.com/office/drawing/2014/main" id="{8B33A458-557A-4FED-AB85-7E977FCC3D5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7185"/>
          <a:stretch/>
        </xdr:blipFill>
        <xdr:spPr>
          <a:xfrm>
            <a:off x="8562974" y="79629001"/>
            <a:ext cx="2718683" cy="715100"/>
          </a:xfrm>
          <a:prstGeom prst="rect">
            <a:avLst/>
          </a:prstGeom>
        </xdr:spPr>
      </xdr:pic>
      <xdr:pic>
        <xdr:nvPicPr>
          <xdr:cNvPr id="90" name="Рисунок 89">
            <a:extLst>
              <a:ext uri="{FF2B5EF4-FFF2-40B4-BE49-F238E27FC236}">
                <a16:creationId xmlns:a16="http://schemas.microsoft.com/office/drawing/2014/main" id="{8AF22E41-BEEB-4772-840E-9931D7F864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270" t="16933" r="31260" b="32815"/>
          <a:stretch/>
        </xdr:blipFill>
        <xdr:spPr>
          <a:xfrm>
            <a:off x="8034233" y="79663368"/>
            <a:ext cx="576367" cy="546657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227829</xdr:colOff>
      <xdr:row>586</xdr:row>
      <xdr:rowOff>29348</xdr:rowOff>
    </xdr:from>
    <xdr:to>
      <xdr:col>10</xdr:col>
      <xdr:colOff>576668</xdr:colOff>
      <xdr:row>587</xdr:row>
      <xdr:rowOff>10243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5C6A5FF4-32C8-4AA4-B13D-04510BC3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7345" y="136349509"/>
          <a:ext cx="1321822" cy="318878"/>
        </a:xfrm>
        <a:prstGeom prst="rect">
          <a:avLst/>
        </a:prstGeom>
      </xdr:spPr>
    </xdr:pic>
    <xdr:clientData/>
  </xdr:twoCellAnchor>
  <xdr:twoCellAnchor editAs="oneCell">
    <xdr:from>
      <xdr:col>9</xdr:col>
      <xdr:colOff>303764</xdr:colOff>
      <xdr:row>592</xdr:row>
      <xdr:rowOff>10243</xdr:rowOff>
    </xdr:from>
    <xdr:to>
      <xdr:col>10</xdr:col>
      <xdr:colOff>450748</xdr:colOff>
      <xdr:row>592</xdr:row>
      <xdr:rowOff>297017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63B7DC40-9E7B-4FA3-8C8C-1A16DA3DE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3280" y="137897420"/>
          <a:ext cx="1119967" cy="286774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249</xdr:row>
      <xdr:rowOff>0</xdr:rowOff>
    </xdr:from>
    <xdr:to>
      <xdr:col>0</xdr:col>
      <xdr:colOff>883636</xdr:colOff>
      <xdr:row>250</xdr:row>
      <xdr:rowOff>12243</xdr:rowOff>
    </xdr:to>
    <xdr:pic>
      <xdr:nvPicPr>
        <xdr:cNvPr id="25" name="Рисунок 24" descr="jcb.png">
          <a:extLst>
            <a:ext uri="{FF2B5EF4-FFF2-40B4-BE49-F238E27FC236}">
              <a16:creationId xmlns:a16="http://schemas.microsoft.com/office/drawing/2014/main" id="{F4EF947B-338A-4634-B607-9A8B90126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249</xdr:row>
      <xdr:rowOff>0</xdr:rowOff>
    </xdr:from>
    <xdr:to>
      <xdr:col>0</xdr:col>
      <xdr:colOff>883636</xdr:colOff>
      <xdr:row>250</xdr:row>
      <xdr:rowOff>12243</xdr:rowOff>
    </xdr:to>
    <xdr:pic>
      <xdr:nvPicPr>
        <xdr:cNvPr id="28" name="Рисунок 27" descr="jcb.png">
          <a:extLst>
            <a:ext uri="{FF2B5EF4-FFF2-40B4-BE49-F238E27FC236}">
              <a16:creationId xmlns:a16="http://schemas.microsoft.com/office/drawing/2014/main" id="{AC530F05-B618-49FF-94F1-5B16A3C08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163871</xdr:colOff>
      <xdr:row>0</xdr:row>
      <xdr:rowOff>153632</xdr:rowOff>
    </xdr:from>
    <xdr:to>
      <xdr:col>0</xdr:col>
      <xdr:colOff>1638710</xdr:colOff>
      <xdr:row>2</xdr:row>
      <xdr:rowOff>158325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02DD1B9-342A-3E21-7573-C07FD50EF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3871" y="153632"/>
          <a:ext cx="1474839" cy="5475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561974</xdr:colOff>
      <xdr:row>2</xdr:row>
      <xdr:rowOff>20228</xdr:rowOff>
    </xdr:from>
    <xdr:to>
      <xdr:col>6</xdr:col>
      <xdr:colOff>628649</xdr:colOff>
      <xdr:row>8</xdr:row>
      <xdr:rowOff>140116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8B2478E-6E92-4427-9A2B-A901EA087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4" y="477428"/>
          <a:ext cx="1285875" cy="1224788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</xdr:row>
      <xdr:rowOff>9526</xdr:rowOff>
    </xdr:from>
    <xdr:to>
      <xdr:col>7</xdr:col>
      <xdr:colOff>162214</xdr:colOff>
      <xdr:row>43</xdr:row>
      <xdr:rowOff>28575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FEB495C-ED80-4A45-9957-27FBC96B2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43126"/>
          <a:ext cx="5877214" cy="5143499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7</xdr:row>
      <xdr:rowOff>200025</xdr:rowOff>
    </xdr:from>
    <xdr:to>
      <xdr:col>1</xdr:col>
      <xdr:colOff>1286955</xdr:colOff>
      <xdr:row>9</xdr:row>
      <xdr:rowOff>36849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CAE26C8-133A-498C-96F0-122275360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533525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104776</xdr:rowOff>
    </xdr:from>
    <xdr:to>
      <xdr:col>1</xdr:col>
      <xdr:colOff>1118799</xdr:colOff>
      <xdr:row>2</xdr:row>
      <xdr:rowOff>161925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F2C9E25-E96C-45AF-A92C-E62825A38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6" y="104776"/>
          <a:ext cx="1385498" cy="5143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8</xdr:row>
      <xdr:rowOff>10251</xdr:rowOff>
    </xdr:from>
    <xdr:to>
      <xdr:col>1</xdr:col>
      <xdr:colOff>1209675</xdr:colOff>
      <xdr:row>8</xdr:row>
      <xdr:rowOff>187182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8BD0511-DEBD-4554-A350-35AE703CD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572351"/>
          <a:ext cx="285750" cy="176931"/>
        </a:xfrm>
        <a:prstGeom prst="rect">
          <a:avLst/>
        </a:prstGeom>
      </xdr:spPr>
    </xdr:pic>
    <xdr:clientData/>
  </xdr:twoCellAnchor>
  <xdr:twoCellAnchor editAs="oneCell">
    <xdr:from>
      <xdr:col>7</xdr:col>
      <xdr:colOff>105084</xdr:colOff>
      <xdr:row>3</xdr:row>
      <xdr:rowOff>1177</xdr:rowOff>
    </xdr:from>
    <xdr:to>
      <xdr:col>8</xdr:col>
      <xdr:colOff>647699</xdr:colOff>
      <xdr:row>8</xdr:row>
      <xdr:rowOff>85725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53ECD91-5563-4DCD-8F50-8FFC9008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884" y="515527"/>
          <a:ext cx="1142690" cy="113229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76201</xdr:rowOff>
    </xdr:from>
    <xdr:to>
      <xdr:col>1</xdr:col>
      <xdr:colOff>1288104</xdr:colOff>
      <xdr:row>3</xdr:row>
      <xdr:rowOff>114300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984C46B-DF27-4DEE-9F50-9CD17CCAE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76201"/>
          <a:ext cx="1488128" cy="5524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870523</xdr:colOff>
      <xdr:row>8</xdr:row>
      <xdr:rowOff>12771</xdr:rowOff>
    </xdr:from>
    <xdr:to>
      <xdr:col>1</xdr:col>
      <xdr:colOff>1178914</xdr:colOff>
      <xdr:row>9</xdr:row>
      <xdr:rowOff>7355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6984911-234F-407F-88BF-1622B7A0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203" y="1535210"/>
          <a:ext cx="308391" cy="19367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</xdr:row>
      <xdr:rowOff>105952</xdr:rowOff>
    </xdr:from>
    <xdr:to>
      <xdr:col>7</xdr:col>
      <xdr:colOff>76199</xdr:colOff>
      <xdr:row>9</xdr:row>
      <xdr:rowOff>9223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48B3B10-A896-43E9-8F8B-95FDD0CC9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429802"/>
          <a:ext cx="1323974" cy="1303446"/>
        </a:xfrm>
        <a:prstGeom prst="rect">
          <a:avLst/>
        </a:prstGeom>
      </xdr:spPr>
    </xdr:pic>
    <xdr:clientData/>
  </xdr:twoCellAnchor>
  <xdr:twoCellAnchor editAs="oneCell">
    <xdr:from>
      <xdr:col>0</xdr:col>
      <xdr:colOff>48596</xdr:colOff>
      <xdr:row>0</xdr:row>
      <xdr:rowOff>126353</xdr:rowOff>
    </xdr:from>
    <xdr:to>
      <xdr:col>1</xdr:col>
      <xdr:colOff>1196971</xdr:colOff>
      <xdr:row>3</xdr:row>
      <xdr:rowOff>136072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155B8D5-18BB-4AAC-941E-CC7F09A02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96" y="126353"/>
          <a:ext cx="1439957" cy="534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im74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zim74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zim74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zim74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zim74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im74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zim74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310"/>
  <sheetViews>
    <sheetView zoomScale="106" zoomScaleNormal="106" workbookViewId="0">
      <selection activeCell="G9" sqref="G9"/>
    </sheetView>
  </sheetViews>
  <sheetFormatPr defaultRowHeight="12.75"/>
  <cols>
    <col min="1" max="1" width="20.5703125" customWidth="1"/>
    <col min="2" max="3" width="9.140625" customWidth="1"/>
    <col min="6" max="6" width="6" customWidth="1"/>
    <col min="7" max="7" width="22.85546875" customWidth="1"/>
    <col min="8" max="8" width="9.140625" hidden="1" customWidth="1"/>
    <col min="9" max="9" width="5.85546875" hidden="1" customWidth="1"/>
    <col min="10" max="10" width="12.42578125" customWidth="1"/>
    <col min="11" max="11" width="10.7109375" customWidth="1"/>
    <col min="12" max="12" width="15.28515625" style="181" customWidth="1"/>
    <col min="13" max="13" width="12.5703125" customWidth="1"/>
  </cols>
  <sheetData>
    <row r="2" spans="1:13" ht="20.25" customHeight="1">
      <c r="C2" s="1"/>
      <c r="D2" s="466" t="s">
        <v>1306</v>
      </c>
      <c r="E2" s="467"/>
      <c r="F2" s="467"/>
      <c r="G2" s="467"/>
      <c r="H2" s="467"/>
      <c r="I2" s="467"/>
      <c r="J2" s="467"/>
      <c r="K2" s="467"/>
    </row>
    <row r="3" spans="1:13">
      <c r="D3" s="476"/>
      <c r="E3" s="476"/>
      <c r="F3" s="476"/>
      <c r="G3" s="476"/>
      <c r="H3" s="476"/>
      <c r="I3" s="476"/>
      <c r="J3" s="476"/>
      <c r="K3" s="476"/>
    </row>
    <row r="4" spans="1:13">
      <c r="D4" s="476"/>
      <c r="E4" s="476"/>
      <c r="F4" s="476"/>
      <c r="G4" s="476"/>
      <c r="H4" s="476"/>
      <c r="I4" s="476"/>
      <c r="J4" s="476"/>
      <c r="K4" s="476"/>
    </row>
    <row r="5" spans="1:13" ht="18.75">
      <c r="A5" s="235">
        <v>44834</v>
      </c>
      <c r="D5" s="476"/>
      <c r="E5" s="476"/>
      <c r="F5" s="476"/>
      <c r="G5" s="476"/>
      <c r="H5" s="476"/>
      <c r="I5" s="476"/>
      <c r="J5" s="476"/>
      <c r="K5" s="476"/>
    </row>
    <row r="6" spans="1:13">
      <c r="D6" s="476"/>
      <c r="E6" s="476"/>
      <c r="F6" s="476"/>
      <c r="G6" s="476"/>
      <c r="H6" s="476"/>
      <c r="I6" s="476"/>
      <c r="J6" s="476"/>
      <c r="K6" s="476"/>
    </row>
    <row r="7" spans="1:13" ht="20.25" customHeight="1">
      <c r="A7" s="49" t="s">
        <v>657</v>
      </c>
      <c r="E7" s="468"/>
      <c r="F7" s="468"/>
      <c r="G7" s="468"/>
      <c r="H7" s="468"/>
      <c r="I7" s="468"/>
      <c r="J7" s="468"/>
      <c r="K7" s="468"/>
    </row>
    <row r="8" spans="1:13" ht="19.5" customHeight="1">
      <c r="A8" s="477" t="s">
        <v>435</v>
      </c>
      <c r="B8" s="478"/>
      <c r="C8" s="478"/>
      <c r="D8" s="478"/>
      <c r="E8" s="469"/>
      <c r="F8" s="470"/>
      <c r="G8" s="470"/>
      <c r="H8" s="470"/>
      <c r="I8" s="470"/>
      <c r="J8" s="470"/>
      <c r="K8" s="470"/>
      <c r="L8" s="110"/>
    </row>
    <row r="9" spans="1:13" ht="19.5" customHeight="1">
      <c r="A9" s="236" t="s">
        <v>1497</v>
      </c>
      <c r="B9" s="237"/>
      <c r="C9" s="237"/>
      <c r="D9" s="237"/>
      <c r="J9" s="27"/>
      <c r="K9" s="27"/>
      <c r="L9" s="110"/>
    </row>
    <row r="10" spans="1:13" s="234" customFormat="1" ht="19.5" customHeight="1">
      <c r="A10" s="236" t="s">
        <v>927</v>
      </c>
      <c r="B10" s="237"/>
      <c r="C10" s="237"/>
      <c r="D10" s="237"/>
      <c r="J10" s="482" t="s">
        <v>0</v>
      </c>
      <c r="K10" s="483"/>
      <c r="L10" s="110"/>
    </row>
    <row r="11" spans="1:13" ht="10.5" customHeight="1">
      <c r="E11" s="473"/>
      <c r="F11" s="473"/>
      <c r="G11" s="473"/>
      <c r="H11" s="112"/>
      <c r="I11" s="112"/>
      <c r="J11" s="471"/>
      <c r="K11" s="472"/>
      <c r="L11" s="191"/>
    </row>
    <row r="12" spans="1:13" ht="12" customHeight="1" thickBot="1">
      <c r="A12" s="34"/>
      <c r="B12" s="34"/>
      <c r="C12" s="25"/>
      <c r="D12" s="26"/>
      <c r="E12" s="26"/>
      <c r="F12" s="26"/>
      <c r="G12" s="26"/>
      <c r="H12" s="2"/>
      <c r="I12" s="22"/>
      <c r="J12" s="28"/>
      <c r="M12" s="244"/>
    </row>
    <row r="13" spans="1:13" ht="25.5" customHeight="1" thickBot="1">
      <c r="A13" s="420" t="s">
        <v>437</v>
      </c>
      <c r="B13" s="484"/>
      <c r="C13" s="484"/>
      <c r="D13" s="484"/>
      <c r="E13" s="484"/>
      <c r="F13" s="484"/>
      <c r="G13" s="484"/>
      <c r="H13" s="474"/>
      <c r="I13" s="474"/>
      <c r="J13" s="474"/>
      <c r="K13" s="485"/>
      <c r="M13" s="244"/>
    </row>
    <row r="14" spans="1:13" ht="19.5">
      <c r="A14" s="479" t="s">
        <v>1</v>
      </c>
      <c r="B14" s="480"/>
      <c r="C14" s="480"/>
      <c r="D14" s="480"/>
      <c r="E14" s="480"/>
      <c r="F14" s="480"/>
      <c r="G14" s="481"/>
      <c r="H14" s="352"/>
      <c r="I14" s="352"/>
      <c r="J14" s="182" t="s">
        <v>125</v>
      </c>
      <c r="K14" s="36" t="s">
        <v>126</v>
      </c>
      <c r="M14" s="244"/>
    </row>
    <row r="15" spans="1:13" ht="16.5">
      <c r="A15" s="408" t="s">
        <v>36</v>
      </c>
      <c r="B15" s="411"/>
      <c r="C15" s="411"/>
      <c r="D15" s="411"/>
      <c r="E15" s="411"/>
      <c r="F15" s="411"/>
      <c r="G15" s="412"/>
      <c r="H15" s="265"/>
      <c r="I15" s="265"/>
      <c r="J15" s="349">
        <f>J27*2+J31*2</f>
        <v>20600</v>
      </c>
      <c r="K15" s="33">
        <v>150</v>
      </c>
    </row>
    <row r="16" spans="1:13" ht="16.5">
      <c r="A16" s="408" t="s">
        <v>37</v>
      </c>
      <c r="B16" s="411"/>
      <c r="C16" s="411"/>
      <c r="D16" s="411"/>
      <c r="E16" s="411"/>
      <c r="F16" s="411"/>
      <c r="G16" s="412"/>
      <c r="H16" s="265"/>
      <c r="I16" s="265"/>
      <c r="J16" s="349">
        <f>J28*2+J31*2</f>
        <v>23800</v>
      </c>
      <c r="K16" s="33">
        <v>150</v>
      </c>
    </row>
    <row r="17" spans="1:13" ht="16.5">
      <c r="A17" s="408" t="s">
        <v>43</v>
      </c>
      <c r="B17" s="411"/>
      <c r="C17" s="411"/>
      <c r="D17" s="411"/>
      <c r="E17" s="411"/>
      <c r="F17" s="411"/>
      <c r="G17" s="412"/>
      <c r="H17" s="265"/>
      <c r="I17" s="265"/>
      <c r="J17" s="349">
        <f>J27*2+J32*2</f>
        <v>20800</v>
      </c>
      <c r="K17" s="33">
        <v>150</v>
      </c>
    </row>
    <row r="18" spans="1:13" ht="16.5">
      <c r="A18" s="408" t="s">
        <v>44</v>
      </c>
      <c r="B18" s="411"/>
      <c r="C18" s="411"/>
      <c r="D18" s="411"/>
      <c r="E18" s="411"/>
      <c r="F18" s="411"/>
      <c r="G18" s="412"/>
      <c r="H18" s="265"/>
      <c r="I18" s="265"/>
      <c r="J18" s="349">
        <f>J28*2+J32*2</f>
        <v>24000</v>
      </c>
      <c r="K18" s="33">
        <v>150</v>
      </c>
    </row>
    <row r="19" spans="1:13" ht="16.5">
      <c r="A19" s="408" t="s">
        <v>144</v>
      </c>
      <c r="B19" s="411"/>
      <c r="C19" s="411"/>
      <c r="D19" s="411"/>
      <c r="E19" s="411"/>
      <c r="F19" s="411"/>
      <c r="G19" s="412"/>
      <c r="H19" s="265"/>
      <c r="I19" s="265"/>
      <c r="J19" s="349">
        <f>J27+J35*2+J73*2</f>
        <v>24800</v>
      </c>
      <c r="K19" s="33">
        <v>180</v>
      </c>
    </row>
    <row r="20" spans="1:13" ht="16.5">
      <c r="A20" s="408" t="s">
        <v>1224</v>
      </c>
      <c r="B20" s="411"/>
      <c r="C20" s="411"/>
      <c r="D20" s="411"/>
      <c r="E20" s="411"/>
      <c r="F20" s="411"/>
      <c r="G20" s="412"/>
      <c r="H20" s="265"/>
      <c r="I20" s="265"/>
      <c r="J20" s="349">
        <f>J55+J51*2+J59*2</f>
        <v>24800</v>
      </c>
      <c r="K20" s="33">
        <v>180</v>
      </c>
    </row>
    <row r="21" spans="1:13" ht="16.5">
      <c r="A21" s="408" t="s">
        <v>1225</v>
      </c>
      <c r="B21" s="411"/>
      <c r="C21" s="411"/>
      <c r="D21" s="411"/>
      <c r="E21" s="411"/>
      <c r="F21" s="411"/>
      <c r="G21" s="412"/>
      <c r="H21" s="265"/>
      <c r="I21" s="265"/>
      <c r="J21" s="349">
        <f>J57+J52*2+J59*2</f>
        <v>29000</v>
      </c>
      <c r="K21" s="33">
        <v>180</v>
      </c>
    </row>
    <row r="22" spans="1:13" ht="16.5">
      <c r="A22" s="408" t="s">
        <v>1226</v>
      </c>
      <c r="B22" s="411"/>
      <c r="C22" s="411"/>
      <c r="D22" s="411"/>
      <c r="E22" s="411"/>
      <c r="F22" s="411"/>
      <c r="G22" s="412"/>
      <c r="H22" s="265"/>
      <c r="I22" s="265"/>
      <c r="J22" s="349">
        <f>J47*2+J48*2</f>
        <v>27800</v>
      </c>
      <c r="K22" s="33">
        <v>220</v>
      </c>
    </row>
    <row r="23" spans="1:13" ht="16.5">
      <c r="A23" s="408" t="s">
        <v>1227</v>
      </c>
      <c r="B23" s="411"/>
      <c r="C23" s="411"/>
      <c r="D23" s="411"/>
      <c r="E23" s="411"/>
      <c r="F23" s="411"/>
      <c r="G23" s="412"/>
      <c r="H23" s="265"/>
      <c r="I23" s="265"/>
      <c r="J23" s="349">
        <f>J78*2+J82*2</f>
        <v>13600</v>
      </c>
      <c r="K23" s="33">
        <v>101</v>
      </c>
    </row>
    <row r="24" spans="1:13" ht="16.5">
      <c r="A24" s="408" t="s">
        <v>1228</v>
      </c>
      <c r="B24" s="411"/>
      <c r="C24" s="411"/>
      <c r="D24" s="411"/>
      <c r="E24" s="411"/>
      <c r="F24" s="411"/>
      <c r="G24" s="412"/>
      <c r="H24" s="265"/>
      <c r="I24" s="265"/>
      <c r="J24" s="349">
        <f>J70*3+J73*2</f>
        <v>23400</v>
      </c>
      <c r="K24" s="33">
        <v>170</v>
      </c>
    </row>
    <row r="25" spans="1:13" ht="12" customHeight="1" thickBot="1">
      <c r="A25" s="94"/>
      <c r="B25" s="95"/>
      <c r="C25" s="95"/>
      <c r="D25" s="95"/>
      <c r="E25" s="95"/>
      <c r="F25" s="95"/>
      <c r="G25" s="96"/>
      <c r="H25" s="353"/>
      <c r="I25" s="353"/>
      <c r="J25" s="183"/>
      <c r="K25" s="33"/>
      <c r="M25" s="244"/>
    </row>
    <row r="26" spans="1:13" ht="25.5" customHeight="1" thickBot="1">
      <c r="A26" s="464" t="s">
        <v>13</v>
      </c>
      <c r="B26" s="465"/>
      <c r="C26" s="465"/>
      <c r="D26" s="465"/>
      <c r="E26" s="57"/>
      <c r="F26" s="57"/>
      <c r="G26" s="97"/>
      <c r="H26" s="352"/>
      <c r="I26" s="352"/>
      <c r="J26" s="184" t="s">
        <v>125</v>
      </c>
      <c r="K26" s="36" t="s">
        <v>126</v>
      </c>
      <c r="M26" s="244"/>
    </row>
    <row r="27" spans="1:13" ht="16.5">
      <c r="A27" s="431" t="s">
        <v>2</v>
      </c>
      <c r="B27" s="424"/>
      <c r="C27" s="424"/>
      <c r="D27" s="424"/>
      <c r="E27" s="424"/>
      <c r="F27" s="424"/>
      <c r="G27" s="425"/>
      <c r="H27" s="265"/>
      <c r="I27" s="265"/>
      <c r="J27" s="349">
        <v>7000</v>
      </c>
      <c r="K27" s="33">
        <v>50</v>
      </c>
      <c r="M27" s="244"/>
    </row>
    <row r="28" spans="1:13" ht="16.5">
      <c r="A28" s="408" t="s">
        <v>544</v>
      </c>
      <c r="B28" s="411"/>
      <c r="C28" s="411"/>
      <c r="D28" s="411"/>
      <c r="E28" s="411"/>
      <c r="F28" s="411"/>
      <c r="G28" s="412"/>
      <c r="H28" s="265"/>
      <c r="I28" s="265"/>
      <c r="J28" s="349">
        <v>8600</v>
      </c>
      <c r="K28" s="33">
        <v>50</v>
      </c>
      <c r="M28" s="244"/>
    </row>
    <row r="29" spans="1:13" s="32" customFormat="1" ht="17.25">
      <c r="A29" s="408" t="s">
        <v>767</v>
      </c>
      <c r="B29" s="411"/>
      <c r="C29" s="411"/>
      <c r="D29" s="411"/>
      <c r="E29" s="411"/>
      <c r="F29" s="411"/>
      <c r="G29" s="412"/>
      <c r="H29" s="354"/>
      <c r="I29" s="355"/>
      <c r="J29" s="349">
        <v>8900</v>
      </c>
      <c r="K29" s="33">
        <v>45</v>
      </c>
      <c r="L29" s="382"/>
    </row>
    <row r="30" spans="1:13" s="32" customFormat="1" ht="17.25">
      <c r="A30" s="408" t="s">
        <v>1169</v>
      </c>
      <c r="B30" s="411"/>
      <c r="C30" s="411"/>
      <c r="D30" s="411"/>
      <c r="E30" s="411"/>
      <c r="F30" s="411"/>
      <c r="G30" s="412"/>
      <c r="H30" s="354"/>
      <c r="I30" s="355"/>
      <c r="J30" s="349">
        <v>5300</v>
      </c>
      <c r="K30" s="33">
        <v>50</v>
      </c>
      <c r="L30" s="180"/>
    </row>
    <row r="31" spans="1:13" ht="16.5">
      <c r="A31" s="408" t="s">
        <v>1391</v>
      </c>
      <c r="B31" s="411"/>
      <c r="C31" s="411"/>
      <c r="D31" s="411"/>
      <c r="E31" s="411"/>
      <c r="F31" s="411"/>
      <c r="G31" s="412"/>
      <c r="H31" s="265"/>
      <c r="I31" s="265"/>
      <c r="J31" s="349">
        <v>3300</v>
      </c>
      <c r="K31" s="33">
        <v>25</v>
      </c>
    </row>
    <row r="32" spans="1:13" ht="16.5">
      <c r="A32" s="408" t="s">
        <v>1392</v>
      </c>
      <c r="B32" s="411"/>
      <c r="C32" s="411"/>
      <c r="D32" s="411"/>
      <c r="E32" s="411"/>
      <c r="F32" s="411"/>
      <c r="G32" s="412"/>
      <c r="H32" s="265"/>
      <c r="I32" s="265"/>
      <c r="J32" s="349">
        <v>3400</v>
      </c>
      <c r="K32" s="33">
        <v>28</v>
      </c>
    </row>
    <row r="33" spans="1:12" ht="16.5">
      <c r="A33" s="408" t="s">
        <v>1393</v>
      </c>
      <c r="B33" s="411"/>
      <c r="C33" s="411"/>
      <c r="D33" s="411"/>
      <c r="E33" s="411"/>
      <c r="F33" s="411"/>
      <c r="G33" s="412"/>
      <c r="H33" s="265"/>
      <c r="I33" s="265"/>
      <c r="J33" s="349">
        <v>4500</v>
      </c>
      <c r="K33" s="33">
        <v>20</v>
      </c>
    </row>
    <row r="34" spans="1:12" s="108" customFormat="1" ht="16.5">
      <c r="A34" s="408" t="s">
        <v>1394</v>
      </c>
      <c r="B34" s="411"/>
      <c r="C34" s="411"/>
      <c r="D34" s="411"/>
      <c r="E34" s="411"/>
      <c r="F34" s="411"/>
      <c r="G34" s="412"/>
      <c r="H34" s="265"/>
      <c r="I34" s="265"/>
      <c r="J34" s="349">
        <v>3600</v>
      </c>
      <c r="K34" s="33">
        <v>28</v>
      </c>
      <c r="L34" s="181"/>
    </row>
    <row r="35" spans="1:12" ht="16.5">
      <c r="A35" s="408" t="s">
        <v>1395</v>
      </c>
      <c r="B35" s="411"/>
      <c r="C35" s="411"/>
      <c r="D35" s="411"/>
      <c r="E35" s="411"/>
      <c r="F35" s="411"/>
      <c r="G35" s="412"/>
      <c r="H35" s="265"/>
      <c r="I35" s="265"/>
      <c r="J35" s="349">
        <v>5600</v>
      </c>
      <c r="K35" s="33">
        <v>40</v>
      </c>
    </row>
    <row r="36" spans="1:12" s="234" customFormat="1" ht="16.5">
      <c r="A36" s="408" t="s">
        <v>1396</v>
      </c>
      <c r="B36" s="411"/>
      <c r="C36" s="411"/>
      <c r="D36" s="411"/>
      <c r="E36" s="411"/>
      <c r="F36" s="411"/>
      <c r="G36" s="412"/>
      <c r="H36" s="265"/>
      <c r="I36" s="265"/>
      <c r="J36" s="349">
        <v>4200</v>
      </c>
      <c r="K36" s="33">
        <v>40</v>
      </c>
      <c r="L36" s="262"/>
    </row>
    <row r="37" spans="1:12" ht="12" customHeight="1" thickBot="1">
      <c r="A37" s="455"/>
      <c r="B37" s="406"/>
      <c r="C37" s="406"/>
      <c r="D37" s="406"/>
      <c r="E37" s="406"/>
      <c r="F37" s="406"/>
      <c r="G37" s="407"/>
      <c r="H37" s="352"/>
      <c r="I37" s="352"/>
      <c r="J37" s="183"/>
      <c r="K37" s="33"/>
    </row>
    <row r="38" spans="1:12" ht="25.5" customHeight="1" thickBot="1">
      <c r="A38" s="426" t="s">
        <v>431</v>
      </c>
      <c r="B38" s="474"/>
      <c r="C38" s="474"/>
      <c r="D38" s="474"/>
      <c r="E38" s="474"/>
      <c r="F38" s="474"/>
      <c r="G38" s="475"/>
      <c r="H38" s="352"/>
      <c r="I38" s="352"/>
      <c r="J38" s="184" t="s">
        <v>125</v>
      </c>
      <c r="K38" s="36" t="s">
        <v>126</v>
      </c>
    </row>
    <row r="39" spans="1:12" ht="16.5">
      <c r="A39" s="431" t="s">
        <v>3</v>
      </c>
      <c r="B39" s="424"/>
      <c r="C39" s="424"/>
      <c r="D39" s="424"/>
      <c r="E39" s="424"/>
      <c r="F39" s="424"/>
      <c r="G39" s="425"/>
      <c r="H39" s="265"/>
      <c r="I39" s="265"/>
      <c r="J39" s="349">
        <v>11400</v>
      </c>
      <c r="K39" s="33">
        <v>65</v>
      </c>
    </row>
    <row r="40" spans="1:12" ht="16.5">
      <c r="A40" s="408" t="s">
        <v>4</v>
      </c>
      <c r="B40" s="411"/>
      <c r="C40" s="411"/>
      <c r="D40" s="411"/>
      <c r="E40" s="411"/>
      <c r="F40" s="411"/>
      <c r="G40" s="412"/>
      <c r="H40" s="265"/>
      <c r="I40" s="265"/>
      <c r="J40" s="349">
        <v>7000</v>
      </c>
      <c r="K40" s="33">
        <v>50</v>
      </c>
    </row>
    <row r="41" spans="1:12" ht="12" customHeight="1" thickBot="1">
      <c r="A41" s="455"/>
      <c r="B41" s="406"/>
      <c r="C41" s="406"/>
      <c r="D41" s="406"/>
      <c r="E41" s="406"/>
      <c r="F41" s="406"/>
      <c r="G41" s="407"/>
      <c r="H41" s="352"/>
      <c r="I41" s="352"/>
      <c r="J41" s="183"/>
      <c r="K41" s="33"/>
    </row>
    <row r="42" spans="1:12" ht="25.5" customHeight="1" thickBot="1">
      <c r="A42" s="464" t="s">
        <v>5</v>
      </c>
      <c r="B42" s="465"/>
      <c r="C42" s="465"/>
      <c r="D42" s="465"/>
      <c r="E42" s="57"/>
      <c r="F42" s="57"/>
      <c r="G42" s="97"/>
      <c r="H42" s="352"/>
      <c r="I42" s="352"/>
      <c r="J42" s="184" t="s">
        <v>125</v>
      </c>
      <c r="K42" s="36" t="s">
        <v>126</v>
      </c>
    </row>
    <row r="43" spans="1:12" ht="16.5">
      <c r="A43" s="431" t="s">
        <v>6</v>
      </c>
      <c r="B43" s="424"/>
      <c r="C43" s="424"/>
      <c r="D43" s="424"/>
      <c r="E43" s="424"/>
      <c r="F43" s="424"/>
      <c r="G43" s="425"/>
      <c r="H43" s="265"/>
      <c r="I43" s="265"/>
      <c r="J43" s="349">
        <v>6000</v>
      </c>
      <c r="K43" s="33">
        <v>49</v>
      </c>
    </row>
    <row r="44" spans="1:12" ht="16.5">
      <c r="A44" s="408" t="s">
        <v>7</v>
      </c>
      <c r="B44" s="411"/>
      <c r="C44" s="411"/>
      <c r="D44" s="411"/>
      <c r="E44" s="411"/>
      <c r="F44" s="411"/>
      <c r="G44" s="412"/>
      <c r="H44" s="265"/>
      <c r="I44" s="265"/>
      <c r="J44" s="349">
        <v>4300</v>
      </c>
      <c r="K44" s="33">
        <v>25</v>
      </c>
    </row>
    <row r="45" spans="1:12" ht="11.25" customHeight="1" thickBot="1">
      <c r="A45" s="455"/>
      <c r="B45" s="406"/>
      <c r="C45" s="406"/>
      <c r="D45" s="406"/>
      <c r="E45" s="406"/>
      <c r="F45" s="406"/>
      <c r="G45" s="407"/>
      <c r="H45" s="352"/>
      <c r="I45" s="352"/>
      <c r="J45" s="183"/>
      <c r="K45" s="33"/>
    </row>
    <row r="46" spans="1:12" ht="25.5" customHeight="1" thickBot="1">
      <c r="A46" s="464" t="s">
        <v>30</v>
      </c>
      <c r="B46" s="465"/>
      <c r="C46" s="465"/>
      <c r="D46" s="465"/>
      <c r="E46" s="57"/>
      <c r="F46" s="57"/>
      <c r="G46" s="97"/>
      <c r="H46" s="352"/>
      <c r="I46" s="352"/>
      <c r="J46" s="184" t="s">
        <v>125</v>
      </c>
      <c r="K46" s="36" t="s">
        <v>126</v>
      </c>
    </row>
    <row r="47" spans="1:12" ht="16.5">
      <c r="A47" s="431" t="s">
        <v>8</v>
      </c>
      <c r="B47" s="424"/>
      <c r="C47" s="424"/>
      <c r="D47" s="424"/>
      <c r="E47" s="424"/>
      <c r="F47" s="424"/>
      <c r="G47" s="425"/>
      <c r="H47" s="265"/>
      <c r="I47" s="265"/>
      <c r="J47" s="349">
        <v>6100</v>
      </c>
      <c r="K47" s="33">
        <v>55</v>
      </c>
    </row>
    <row r="48" spans="1:12" ht="16.5">
      <c r="A48" s="408" t="s">
        <v>731</v>
      </c>
      <c r="B48" s="411"/>
      <c r="C48" s="411"/>
      <c r="D48" s="411"/>
      <c r="E48" s="411"/>
      <c r="F48" s="411"/>
      <c r="G48" s="412"/>
      <c r="H48" s="265"/>
      <c r="I48" s="265"/>
      <c r="J48" s="349">
        <v>7800</v>
      </c>
      <c r="K48" s="33">
        <v>60</v>
      </c>
    </row>
    <row r="49" spans="1:12" ht="12" customHeight="1" thickBot="1">
      <c r="A49" s="455"/>
      <c r="B49" s="406"/>
      <c r="C49" s="406"/>
      <c r="D49" s="406"/>
      <c r="E49" s="406"/>
      <c r="F49" s="406"/>
      <c r="G49" s="406"/>
      <c r="H49" s="352"/>
      <c r="I49" s="352"/>
      <c r="J49" s="356"/>
      <c r="K49" s="33"/>
    </row>
    <row r="50" spans="1:12" ht="25.5" customHeight="1" thickBot="1">
      <c r="A50" s="461" t="s">
        <v>578</v>
      </c>
      <c r="B50" s="462"/>
      <c r="C50" s="462"/>
      <c r="D50" s="462"/>
      <c r="E50" s="462"/>
      <c r="F50" s="462"/>
      <c r="G50" s="463"/>
      <c r="H50" s="357"/>
      <c r="I50" s="357"/>
      <c r="J50" s="185" t="s">
        <v>125</v>
      </c>
      <c r="K50" s="36" t="s">
        <v>126</v>
      </c>
    </row>
    <row r="51" spans="1:12" ht="16.5">
      <c r="A51" s="431" t="s">
        <v>9</v>
      </c>
      <c r="B51" s="424"/>
      <c r="C51" s="424"/>
      <c r="D51" s="424"/>
      <c r="E51" s="424"/>
      <c r="F51" s="424"/>
      <c r="G51" s="425"/>
      <c r="H51" s="265"/>
      <c r="I51" s="265"/>
      <c r="J51" s="349">
        <v>5600</v>
      </c>
      <c r="K51" s="33">
        <v>40</v>
      </c>
    </row>
    <row r="52" spans="1:12" ht="16.5">
      <c r="A52" s="408" t="s">
        <v>545</v>
      </c>
      <c r="B52" s="411"/>
      <c r="C52" s="411"/>
      <c r="D52" s="411"/>
      <c r="E52" s="411"/>
      <c r="F52" s="411"/>
      <c r="G52" s="412"/>
      <c r="H52" s="265"/>
      <c r="I52" s="265"/>
      <c r="J52" s="349">
        <v>6900</v>
      </c>
      <c r="K52" s="33">
        <v>40</v>
      </c>
    </row>
    <row r="53" spans="1:12" s="32" customFormat="1" ht="16.5">
      <c r="A53" s="408" t="s">
        <v>768</v>
      </c>
      <c r="B53" s="411"/>
      <c r="C53" s="411"/>
      <c r="D53" s="411"/>
      <c r="E53" s="411"/>
      <c r="F53" s="411"/>
      <c r="G53" s="412"/>
      <c r="H53" s="265"/>
      <c r="I53" s="265"/>
      <c r="J53" s="349">
        <v>6900</v>
      </c>
      <c r="K53" s="33">
        <v>35</v>
      </c>
      <c r="L53" s="180"/>
    </row>
    <row r="54" spans="1:12" s="32" customFormat="1" ht="16.5">
      <c r="A54" s="408" t="s">
        <v>1171</v>
      </c>
      <c r="B54" s="411"/>
      <c r="C54" s="411"/>
      <c r="D54" s="411"/>
      <c r="E54" s="411"/>
      <c r="F54" s="411"/>
      <c r="G54" s="412"/>
      <c r="H54" s="265"/>
      <c r="I54" s="265"/>
      <c r="J54" s="349">
        <v>4200</v>
      </c>
      <c r="K54" s="33">
        <v>40</v>
      </c>
      <c r="L54" s="180"/>
    </row>
    <row r="55" spans="1:12" ht="16.5">
      <c r="A55" s="408" t="s">
        <v>124</v>
      </c>
      <c r="B55" s="411"/>
      <c r="C55" s="411"/>
      <c r="D55" s="411"/>
      <c r="E55" s="411"/>
      <c r="F55" s="411"/>
      <c r="G55" s="412"/>
      <c r="H55" s="265"/>
      <c r="I55" s="265"/>
      <c r="J55" s="349">
        <v>7000</v>
      </c>
      <c r="K55" s="33">
        <v>50</v>
      </c>
    </row>
    <row r="56" spans="1:12" s="234" customFormat="1" ht="16.5">
      <c r="A56" s="408" t="s">
        <v>1170</v>
      </c>
      <c r="B56" s="411"/>
      <c r="C56" s="411"/>
      <c r="D56" s="411"/>
      <c r="E56" s="411"/>
      <c r="F56" s="411"/>
      <c r="G56" s="412"/>
      <c r="H56" s="265"/>
      <c r="I56" s="265"/>
      <c r="J56" s="349">
        <v>5300</v>
      </c>
      <c r="K56" s="33">
        <v>50</v>
      </c>
      <c r="L56" s="262"/>
    </row>
    <row r="57" spans="1:12" ht="16.5">
      <c r="A57" s="430" t="s">
        <v>1173</v>
      </c>
      <c r="B57" s="411"/>
      <c r="C57" s="411"/>
      <c r="D57" s="411"/>
      <c r="E57" s="411"/>
      <c r="F57" s="411"/>
      <c r="G57" s="412"/>
      <c r="H57" s="265"/>
      <c r="I57" s="265"/>
      <c r="J57" s="349">
        <v>8600</v>
      </c>
      <c r="K57" s="33">
        <v>50</v>
      </c>
    </row>
    <row r="58" spans="1:12" ht="16.5">
      <c r="A58" s="408" t="s">
        <v>1174</v>
      </c>
      <c r="B58" s="411"/>
      <c r="C58" s="411"/>
      <c r="D58" s="411"/>
      <c r="E58" s="411"/>
      <c r="F58" s="411"/>
      <c r="G58" s="412"/>
      <c r="H58" s="265"/>
      <c r="I58" s="265"/>
      <c r="J58" s="349">
        <v>8900</v>
      </c>
      <c r="K58" s="33">
        <v>45</v>
      </c>
    </row>
    <row r="59" spans="1:12" ht="16.5">
      <c r="A59" s="408" t="s">
        <v>1376</v>
      </c>
      <c r="B59" s="411"/>
      <c r="C59" s="411"/>
      <c r="D59" s="411"/>
      <c r="E59" s="411"/>
      <c r="F59" s="411"/>
      <c r="G59" s="412"/>
      <c r="H59" s="265"/>
      <c r="I59" s="265"/>
      <c r="J59" s="349">
        <v>3300</v>
      </c>
      <c r="K59" s="33">
        <v>20</v>
      </c>
    </row>
    <row r="60" spans="1:12" ht="16.5">
      <c r="A60" s="408" t="s">
        <v>1175</v>
      </c>
      <c r="B60" s="411"/>
      <c r="C60" s="411"/>
      <c r="D60" s="411"/>
      <c r="E60" s="411"/>
      <c r="F60" s="411"/>
      <c r="G60" s="412"/>
      <c r="H60" s="265"/>
      <c r="I60" s="265"/>
      <c r="J60" s="349">
        <v>5100</v>
      </c>
      <c r="K60" s="33">
        <v>23</v>
      </c>
    </row>
    <row r="61" spans="1:12" ht="16.5">
      <c r="A61" s="408" t="s">
        <v>1176</v>
      </c>
      <c r="B61" s="411"/>
      <c r="C61" s="411"/>
      <c r="D61" s="411"/>
      <c r="E61" s="411"/>
      <c r="F61" s="411"/>
      <c r="G61" s="412"/>
      <c r="H61" s="265"/>
      <c r="I61" s="265"/>
      <c r="J61" s="349">
        <v>5600</v>
      </c>
      <c r="K61" s="33">
        <v>23</v>
      </c>
    </row>
    <row r="62" spans="1:12" s="104" customFormat="1" ht="16.5">
      <c r="A62" s="408" t="s">
        <v>1177</v>
      </c>
      <c r="B62" s="411"/>
      <c r="C62" s="411"/>
      <c r="D62" s="411"/>
      <c r="E62" s="411"/>
      <c r="F62" s="411"/>
      <c r="G62" s="412"/>
      <c r="H62" s="265"/>
      <c r="I62" s="265"/>
      <c r="J62" s="349">
        <v>2500</v>
      </c>
      <c r="K62" s="33">
        <v>16</v>
      </c>
      <c r="L62" s="181"/>
    </row>
    <row r="63" spans="1:12" s="104" customFormat="1" ht="17.25" thickBot="1">
      <c r="A63" s="486" t="s">
        <v>1178</v>
      </c>
      <c r="B63" s="487"/>
      <c r="C63" s="487"/>
      <c r="D63" s="487"/>
      <c r="E63" s="487"/>
      <c r="F63" s="487"/>
      <c r="G63" s="488"/>
      <c r="H63" s="265"/>
      <c r="I63" s="265"/>
      <c r="J63" s="349">
        <v>2000</v>
      </c>
      <c r="K63" s="33">
        <v>13</v>
      </c>
      <c r="L63" s="181"/>
    </row>
    <row r="64" spans="1:12" s="234" customFormat="1" ht="19.5" thickBot="1">
      <c r="A64" s="489" t="s">
        <v>1185</v>
      </c>
      <c r="B64" s="490"/>
      <c r="C64" s="490"/>
      <c r="D64" s="490"/>
      <c r="E64" s="490"/>
      <c r="F64" s="490"/>
      <c r="G64" s="491"/>
      <c r="H64" s="268" t="s">
        <v>125</v>
      </c>
      <c r="I64" s="36" t="s">
        <v>126</v>
      </c>
      <c r="J64" s="35" t="s">
        <v>125</v>
      </c>
      <c r="K64" s="36" t="s">
        <v>126</v>
      </c>
      <c r="L64" s="263"/>
    </row>
    <row r="65" spans="1:12" s="234" customFormat="1" ht="16.5">
      <c r="A65" s="432" t="s">
        <v>1186</v>
      </c>
      <c r="B65" s="433"/>
      <c r="C65" s="433"/>
      <c r="D65" s="433"/>
      <c r="E65" s="433"/>
      <c r="F65" s="433"/>
      <c r="G65" s="434"/>
      <c r="H65" s="37">
        <v>4950</v>
      </c>
      <c r="I65" s="33">
        <v>34</v>
      </c>
      <c r="J65" s="37">
        <v>5000</v>
      </c>
      <c r="K65" s="33">
        <v>34</v>
      </c>
      <c r="L65" s="263"/>
    </row>
    <row r="66" spans="1:12" s="234" customFormat="1" ht="16.5">
      <c r="A66" s="408" t="s">
        <v>1187</v>
      </c>
      <c r="B66" s="411"/>
      <c r="C66" s="411"/>
      <c r="D66" s="411"/>
      <c r="E66" s="411"/>
      <c r="F66" s="411"/>
      <c r="G66" s="412"/>
      <c r="H66" s="37">
        <v>3800</v>
      </c>
      <c r="I66" s="33">
        <v>26</v>
      </c>
      <c r="J66" s="37">
        <v>3900</v>
      </c>
      <c r="K66" s="33">
        <v>26</v>
      </c>
      <c r="L66" s="263"/>
    </row>
    <row r="67" spans="1:12" s="234" customFormat="1" ht="16.5">
      <c r="A67" s="408" t="s">
        <v>1330</v>
      </c>
      <c r="B67" s="411"/>
      <c r="C67" s="411"/>
      <c r="D67" s="411"/>
      <c r="E67" s="411"/>
      <c r="F67" s="411"/>
      <c r="G67" s="412"/>
      <c r="H67" s="37">
        <v>4700</v>
      </c>
      <c r="I67" s="33">
        <v>15</v>
      </c>
      <c r="J67" s="37">
        <v>4100</v>
      </c>
      <c r="K67" s="33">
        <v>29</v>
      </c>
      <c r="L67" s="263"/>
    </row>
    <row r="68" spans="1:12" ht="12" customHeight="1" thickBot="1">
      <c r="A68" s="56"/>
      <c r="B68" s="5"/>
      <c r="C68" s="5"/>
      <c r="D68" s="5"/>
      <c r="E68" s="5"/>
      <c r="F68" s="5"/>
      <c r="G68" s="21"/>
      <c r="H68" s="352"/>
      <c r="I68" s="352"/>
      <c r="J68" s="183"/>
      <c r="K68" s="33"/>
    </row>
    <row r="69" spans="1:12" ht="25.5" customHeight="1" thickBot="1">
      <c r="A69" s="457" t="s">
        <v>577</v>
      </c>
      <c r="B69" s="442"/>
      <c r="C69" s="442"/>
      <c r="D69" s="442"/>
      <c r="E69" s="442"/>
      <c r="F69" s="442"/>
      <c r="G69" s="443"/>
      <c r="H69" s="352"/>
      <c r="I69" s="352"/>
      <c r="J69" s="184" t="s">
        <v>125</v>
      </c>
      <c r="K69" s="36" t="s">
        <v>126</v>
      </c>
    </row>
    <row r="70" spans="1:12" ht="16.5">
      <c r="A70" s="431" t="s">
        <v>9</v>
      </c>
      <c r="B70" s="424"/>
      <c r="C70" s="424"/>
      <c r="D70" s="424"/>
      <c r="E70" s="424"/>
      <c r="F70" s="424"/>
      <c r="G70" s="425"/>
      <c r="H70" s="265"/>
      <c r="I70" s="265"/>
      <c r="J70" s="349">
        <v>5600</v>
      </c>
      <c r="K70" s="33">
        <v>40</v>
      </c>
    </row>
    <row r="71" spans="1:12" ht="16.5">
      <c r="A71" s="408" t="s">
        <v>545</v>
      </c>
      <c r="B71" s="411"/>
      <c r="C71" s="411"/>
      <c r="D71" s="411"/>
      <c r="E71" s="411"/>
      <c r="F71" s="411"/>
      <c r="G71" s="412"/>
      <c r="H71" s="265"/>
      <c r="I71" s="265"/>
      <c r="J71" s="349">
        <v>6900</v>
      </c>
      <c r="K71" s="33">
        <v>40</v>
      </c>
    </row>
    <row r="72" spans="1:12" s="234" customFormat="1" ht="16.5">
      <c r="A72" s="408" t="s">
        <v>1172</v>
      </c>
      <c r="B72" s="411"/>
      <c r="C72" s="411"/>
      <c r="D72" s="411"/>
      <c r="E72" s="411"/>
      <c r="F72" s="411"/>
      <c r="G72" s="412"/>
      <c r="H72" s="265"/>
      <c r="I72" s="265"/>
      <c r="J72" s="349">
        <v>4200</v>
      </c>
      <c r="K72" s="33">
        <v>40</v>
      </c>
      <c r="L72" s="262"/>
    </row>
    <row r="73" spans="1:12" ht="16.5">
      <c r="A73" s="408" t="s">
        <v>995</v>
      </c>
      <c r="B73" s="411"/>
      <c r="C73" s="411"/>
      <c r="D73" s="411"/>
      <c r="E73" s="411"/>
      <c r="F73" s="411"/>
      <c r="G73" s="412"/>
      <c r="H73" s="265"/>
      <c r="I73" s="265"/>
      <c r="J73" s="349">
        <v>3300</v>
      </c>
      <c r="K73" s="33">
        <v>20</v>
      </c>
    </row>
    <row r="74" spans="1:12" ht="16.5">
      <c r="A74" s="408" t="s">
        <v>769</v>
      </c>
      <c r="B74" s="411"/>
      <c r="C74" s="411"/>
      <c r="D74" s="411"/>
      <c r="E74" s="411"/>
      <c r="F74" s="411"/>
      <c r="G74" s="412"/>
      <c r="H74" s="265"/>
      <c r="I74" s="265"/>
      <c r="J74" s="349">
        <v>5100</v>
      </c>
      <c r="K74" s="33">
        <v>23</v>
      </c>
    </row>
    <row r="75" spans="1:12" ht="16.5">
      <c r="A75" s="408" t="s">
        <v>770</v>
      </c>
      <c r="B75" s="411"/>
      <c r="C75" s="411"/>
      <c r="D75" s="411"/>
      <c r="E75" s="411"/>
      <c r="F75" s="411"/>
      <c r="G75" s="412"/>
      <c r="H75" s="265"/>
      <c r="I75" s="265"/>
      <c r="J75" s="349">
        <v>5600</v>
      </c>
      <c r="K75" s="33">
        <v>23</v>
      </c>
    </row>
    <row r="76" spans="1:12" ht="11.25" customHeight="1" thickBot="1">
      <c r="A76" s="455"/>
      <c r="B76" s="406"/>
      <c r="C76" s="406"/>
      <c r="D76" s="406"/>
      <c r="E76" s="406"/>
      <c r="F76" s="406"/>
      <c r="G76" s="407"/>
      <c r="H76" s="352"/>
      <c r="I76" s="352"/>
      <c r="J76" s="183"/>
      <c r="K76" s="33"/>
    </row>
    <row r="77" spans="1:12" ht="24.75" customHeight="1" thickBot="1">
      <c r="A77" s="426" t="s">
        <v>10</v>
      </c>
      <c r="B77" s="427"/>
      <c r="C77" s="427"/>
      <c r="D77" s="427"/>
      <c r="E77" s="474"/>
      <c r="F77" s="474"/>
      <c r="G77" s="475"/>
      <c r="H77" s="352"/>
      <c r="I77" s="352"/>
      <c r="J77" s="184" t="s">
        <v>125</v>
      </c>
      <c r="K77" s="36" t="s">
        <v>126</v>
      </c>
    </row>
    <row r="78" spans="1:12" ht="16.5">
      <c r="A78" s="431" t="s">
        <v>142</v>
      </c>
      <c r="B78" s="424"/>
      <c r="C78" s="424"/>
      <c r="D78" s="424"/>
      <c r="E78" s="424"/>
      <c r="F78" s="424"/>
      <c r="G78" s="425"/>
      <c r="H78" s="265"/>
      <c r="I78" s="265"/>
      <c r="J78" s="349">
        <v>4000</v>
      </c>
      <c r="K78" s="33">
        <v>31</v>
      </c>
    </row>
    <row r="79" spans="1:12" ht="16.5">
      <c r="A79" s="408" t="s">
        <v>143</v>
      </c>
      <c r="B79" s="411"/>
      <c r="C79" s="411"/>
      <c r="D79" s="411"/>
      <c r="E79" s="411"/>
      <c r="F79" s="411"/>
      <c r="G79" s="412"/>
      <c r="H79" s="265"/>
      <c r="I79" s="265"/>
      <c r="J79" s="349" t="s">
        <v>1329</v>
      </c>
      <c r="K79" s="33">
        <v>31</v>
      </c>
    </row>
    <row r="80" spans="1:12" ht="30" customHeight="1">
      <c r="A80" s="438" t="s">
        <v>680</v>
      </c>
      <c r="B80" s="439"/>
      <c r="C80" s="439"/>
      <c r="D80" s="439"/>
      <c r="E80" s="439"/>
      <c r="F80" s="439"/>
      <c r="G80" s="440"/>
      <c r="H80" s="265"/>
      <c r="I80" s="265"/>
      <c r="J80" s="349" t="s">
        <v>1329</v>
      </c>
      <c r="K80" s="33">
        <v>14</v>
      </c>
    </row>
    <row r="81" spans="1:12" s="125" customFormat="1" ht="30" customHeight="1">
      <c r="A81" s="438" t="s">
        <v>681</v>
      </c>
      <c r="B81" s="439"/>
      <c r="C81" s="439"/>
      <c r="D81" s="439"/>
      <c r="E81" s="439"/>
      <c r="F81" s="439"/>
      <c r="G81" s="440"/>
      <c r="H81" s="265"/>
      <c r="I81" s="265"/>
      <c r="J81" s="349">
        <v>2000</v>
      </c>
      <c r="K81" s="33">
        <v>14</v>
      </c>
      <c r="L81" s="181"/>
    </row>
    <row r="82" spans="1:12" ht="16.5">
      <c r="A82" s="408" t="s">
        <v>679</v>
      </c>
      <c r="B82" s="411"/>
      <c r="C82" s="411"/>
      <c r="D82" s="411"/>
      <c r="E82" s="411"/>
      <c r="F82" s="411"/>
      <c r="G82" s="412"/>
      <c r="H82" s="265"/>
      <c r="I82" s="265"/>
      <c r="J82" s="349">
        <v>2800</v>
      </c>
      <c r="K82" s="33">
        <v>22</v>
      </c>
    </row>
    <row r="83" spans="1:12" ht="10.5" customHeight="1" thickBot="1">
      <c r="A83" s="56"/>
      <c r="B83" s="5"/>
      <c r="C83" s="5"/>
      <c r="D83" s="5"/>
      <c r="E83" s="5"/>
      <c r="F83" s="5"/>
      <c r="G83" s="21"/>
      <c r="H83" s="352"/>
      <c r="I83" s="352"/>
      <c r="J83" s="183"/>
      <c r="K83" s="33"/>
    </row>
    <row r="84" spans="1:12" ht="25.5" customHeight="1" thickBot="1">
      <c r="A84" s="456" t="s">
        <v>11</v>
      </c>
      <c r="B84" s="428"/>
      <c r="C84" s="428"/>
      <c r="D84" s="428"/>
      <c r="E84" s="428"/>
      <c r="F84" s="428"/>
      <c r="G84" s="429"/>
      <c r="H84" s="352"/>
      <c r="I84" s="352"/>
      <c r="J84" s="184" t="s">
        <v>125</v>
      </c>
      <c r="K84" s="36" t="s">
        <v>126</v>
      </c>
    </row>
    <row r="85" spans="1:12" ht="16.5">
      <c r="A85" s="431" t="s">
        <v>50</v>
      </c>
      <c r="B85" s="424"/>
      <c r="C85" s="424"/>
      <c r="D85" s="424"/>
      <c r="E85" s="424"/>
      <c r="F85" s="424"/>
      <c r="G85" s="425"/>
      <c r="H85" s="265"/>
      <c r="I85" s="265"/>
      <c r="J85" s="349">
        <v>4200</v>
      </c>
      <c r="K85" s="33">
        <v>40</v>
      </c>
    </row>
    <row r="86" spans="1:12" ht="16.5">
      <c r="A86" s="408" t="s">
        <v>48</v>
      </c>
      <c r="B86" s="411"/>
      <c r="C86" s="411"/>
      <c r="D86" s="411"/>
      <c r="E86" s="411"/>
      <c r="F86" s="411"/>
      <c r="G86" s="412"/>
      <c r="H86" s="265"/>
      <c r="I86" s="265"/>
      <c r="J86" s="349">
        <v>5300</v>
      </c>
      <c r="K86" s="33">
        <v>50</v>
      </c>
    </row>
    <row r="87" spans="1:12" ht="16.5">
      <c r="A87" s="408" t="s">
        <v>49</v>
      </c>
      <c r="B87" s="411"/>
      <c r="C87" s="411"/>
      <c r="D87" s="411"/>
      <c r="E87" s="411"/>
      <c r="F87" s="411"/>
      <c r="G87" s="412"/>
      <c r="H87" s="265"/>
      <c r="I87" s="265"/>
      <c r="J87" s="349">
        <v>4500</v>
      </c>
      <c r="K87" s="33">
        <v>40</v>
      </c>
    </row>
    <row r="88" spans="1:12" ht="16.5">
      <c r="A88" s="408" t="s">
        <v>72</v>
      </c>
      <c r="B88" s="411"/>
      <c r="C88" s="411"/>
      <c r="D88" s="411"/>
      <c r="E88" s="411"/>
      <c r="F88" s="411"/>
      <c r="G88" s="412"/>
      <c r="H88" s="265"/>
      <c r="I88" s="265"/>
      <c r="J88" s="349">
        <v>3300</v>
      </c>
      <c r="K88" s="33">
        <v>25</v>
      </c>
    </row>
    <row r="89" spans="1:12" ht="16.5">
      <c r="A89" s="408" t="s">
        <v>73</v>
      </c>
      <c r="B89" s="411"/>
      <c r="C89" s="411"/>
      <c r="D89" s="411"/>
      <c r="E89" s="411"/>
      <c r="F89" s="411"/>
      <c r="G89" s="412"/>
      <c r="H89" s="265"/>
      <c r="I89" s="265"/>
      <c r="J89" s="349">
        <v>8000</v>
      </c>
      <c r="K89" s="33">
        <v>60</v>
      </c>
    </row>
    <row r="90" spans="1:12" ht="12" customHeight="1" thickBot="1">
      <c r="A90" s="56"/>
      <c r="B90" s="5"/>
      <c r="C90" s="5"/>
      <c r="D90" s="5"/>
      <c r="E90" s="5"/>
      <c r="F90" s="5"/>
      <c r="G90" s="21"/>
      <c r="H90" s="352"/>
      <c r="I90" s="352"/>
      <c r="J90" s="183"/>
      <c r="K90" s="33"/>
    </row>
    <row r="91" spans="1:12" ht="24.75" customHeight="1" thickBot="1">
      <c r="A91" s="457" t="s">
        <v>579</v>
      </c>
      <c r="B91" s="442"/>
      <c r="C91" s="442"/>
      <c r="D91" s="442"/>
      <c r="E91" s="442"/>
      <c r="F91" s="442"/>
      <c r="G91" s="443"/>
      <c r="H91" s="352"/>
      <c r="I91" s="352"/>
      <c r="J91" s="184" t="s">
        <v>125</v>
      </c>
      <c r="K91" s="36" t="s">
        <v>126</v>
      </c>
    </row>
    <row r="92" spans="1:12" ht="16.5">
      <c r="A92" s="423" t="s">
        <v>543</v>
      </c>
      <c r="B92" s="424"/>
      <c r="C92" s="424"/>
      <c r="D92" s="424"/>
      <c r="E92" s="424"/>
      <c r="F92" s="424"/>
      <c r="G92" s="425"/>
      <c r="H92" s="358"/>
      <c r="I92" s="358"/>
      <c r="J92" s="349">
        <v>5600</v>
      </c>
      <c r="K92" s="33">
        <v>40</v>
      </c>
    </row>
    <row r="93" spans="1:12" ht="16.5">
      <c r="A93" s="430" t="s">
        <v>12</v>
      </c>
      <c r="B93" s="411"/>
      <c r="C93" s="411"/>
      <c r="D93" s="411"/>
      <c r="E93" s="411"/>
      <c r="F93" s="411"/>
      <c r="G93" s="412"/>
      <c r="H93" s="265"/>
      <c r="I93" s="265"/>
      <c r="J93" s="349">
        <v>12500</v>
      </c>
      <c r="K93" s="33">
        <v>72</v>
      </c>
    </row>
    <row r="94" spans="1:12" ht="12" customHeight="1" thickBot="1">
      <c r="A94" s="91"/>
      <c r="B94" s="5"/>
      <c r="C94" s="5"/>
      <c r="D94" s="5"/>
      <c r="E94" s="5"/>
      <c r="F94" s="5"/>
      <c r="G94" s="21"/>
      <c r="H94" s="352"/>
      <c r="I94" s="352"/>
      <c r="J94" s="183"/>
      <c r="K94" s="33"/>
    </row>
    <row r="95" spans="1:12" ht="25.5" customHeight="1" thickBot="1">
      <c r="A95" s="426" t="s">
        <v>14</v>
      </c>
      <c r="B95" s="427"/>
      <c r="C95" s="427"/>
      <c r="D95" s="427"/>
      <c r="E95" s="427"/>
      <c r="F95" s="427"/>
      <c r="G95" s="429"/>
      <c r="H95" s="352"/>
      <c r="I95" s="352"/>
      <c r="J95" s="184" t="s">
        <v>125</v>
      </c>
      <c r="K95" s="36" t="s">
        <v>126</v>
      </c>
    </row>
    <row r="96" spans="1:12" ht="16.5">
      <c r="A96" s="431" t="s">
        <v>140</v>
      </c>
      <c r="B96" s="424"/>
      <c r="C96" s="424"/>
      <c r="D96" s="424"/>
      <c r="E96" s="424"/>
      <c r="F96" s="424"/>
      <c r="G96" s="425"/>
      <c r="H96" s="265"/>
      <c r="I96" s="265"/>
      <c r="J96" s="349">
        <v>4000</v>
      </c>
      <c r="K96" s="33">
        <v>31</v>
      </c>
    </row>
    <row r="97" spans="1:12" ht="16.5">
      <c r="A97" s="408" t="s">
        <v>141</v>
      </c>
      <c r="B97" s="411"/>
      <c r="C97" s="411"/>
      <c r="D97" s="411"/>
      <c r="E97" s="411"/>
      <c r="F97" s="411"/>
      <c r="G97" s="412"/>
      <c r="H97" s="265"/>
      <c r="I97" s="265"/>
      <c r="J97" s="349" t="s">
        <v>1329</v>
      </c>
      <c r="K97" s="33">
        <v>31</v>
      </c>
    </row>
    <row r="98" spans="1:12" ht="16.5">
      <c r="A98" s="408" t="s">
        <v>1006</v>
      </c>
      <c r="B98" s="411"/>
      <c r="C98" s="411"/>
      <c r="D98" s="411"/>
      <c r="E98" s="411"/>
      <c r="F98" s="411"/>
      <c r="G98" s="412"/>
      <c r="H98" s="265"/>
      <c r="I98" s="265"/>
      <c r="J98" s="349">
        <v>4800</v>
      </c>
      <c r="K98" s="33">
        <v>29</v>
      </c>
    </row>
    <row r="99" spans="1:12" ht="31.5" customHeight="1">
      <c r="A99" s="438" t="s">
        <v>1449</v>
      </c>
      <c r="B99" s="439"/>
      <c r="C99" s="439"/>
      <c r="D99" s="439"/>
      <c r="E99" s="439"/>
      <c r="F99" s="439"/>
      <c r="G99" s="440"/>
      <c r="H99" s="37">
        <v>3600</v>
      </c>
      <c r="I99" s="33">
        <v>29</v>
      </c>
      <c r="J99" s="349">
        <v>6200</v>
      </c>
      <c r="K99" s="33">
        <v>29</v>
      </c>
      <c r="L99" s="381"/>
    </row>
    <row r="100" spans="1:12" s="228" customFormat="1" ht="30.75" customHeight="1">
      <c r="A100" s="438" t="s">
        <v>1130</v>
      </c>
      <c r="B100" s="439"/>
      <c r="C100" s="439"/>
      <c r="D100" s="439"/>
      <c r="E100" s="439"/>
      <c r="F100" s="439"/>
      <c r="G100" s="440"/>
      <c r="H100" s="37">
        <v>3000</v>
      </c>
      <c r="I100" s="33">
        <v>24</v>
      </c>
      <c r="J100" s="349">
        <v>4900</v>
      </c>
      <c r="K100" s="33">
        <v>24</v>
      </c>
      <c r="L100" s="229"/>
    </row>
    <row r="101" spans="1:12" s="228" customFormat="1" ht="30" customHeight="1">
      <c r="A101" s="438" t="s">
        <v>1390</v>
      </c>
      <c r="B101" s="439"/>
      <c r="C101" s="439"/>
      <c r="D101" s="439"/>
      <c r="E101" s="439"/>
      <c r="F101" s="439"/>
      <c r="G101" s="440"/>
      <c r="H101" s="37">
        <v>4000</v>
      </c>
      <c r="I101" s="33">
        <v>30</v>
      </c>
      <c r="J101" s="349">
        <v>7900</v>
      </c>
      <c r="K101" s="33">
        <v>30</v>
      </c>
      <c r="L101" s="292"/>
    </row>
    <row r="102" spans="1:12" ht="16.5">
      <c r="A102" s="408" t="s">
        <v>891</v>
      </c>
      <c r="B102" s="411"/>
      <c r="C102" s="411"/>
      <c r="D102" s="411"/>
      <c r="E102" s="411"/>
      <c r="F102" s="411"/>
      <c r="G102" s="412"/>
      <c r="H102" s="230">
        <v>1900</v>
      </c>
      <c r="I102" s="231">
        <v>10</v>
      </c>
      <c r="J102" s="349" t="s">
        <v>1329</v>
      </c>
      <c r="K102" s="33">
        <v>10</v>
      </c>
    </row>
    <row r="103" spans="1:12" s="125" customFormat="1" ht="16.5">
      <c r="A103" s="408" t="s">
        <v>892</v>
      </c>
      <c r="B103" s="411"/>
      <c r="C103" s="411"/>
      <c r="D103" s="411"/>
      <c r="E103" s="411"/>
      <c r="F103" s="411"/>
      <c r="G103" s="412"/>
      <c r="H103" s="230">
        <v>1650</v>
      </c>
      <c r="I103" s="231">
        <v>10</v>
      </c>
      <c r="J103" s="349">
        <v>1500</v>
      </c>
      <c r="K103" s="33">
        <v>10</v>
      </c>
      <c r="L103" s="181"/>
    </row>
    <row r="104" spans="1:12" ht="16.5">
      <c r="A104" s="408" t="s">
        <v>893</v>
      </c>
      <c r="B104" s="411"/>
      <c r="C104" s="411"/>
      <c r="D104" s="411"/>
      <c r="E104" s="411"/>
      <c r="F104" s="411"/>
      <c r="G104" s="412"/>
      <c r="H104" s="230">
        <v>2200</v>
      </c>
      <c r="I104" s="231">
        <v>22</v>
      </c>
      <c r="J104" s="349">
        <v>2800</v>
      </c>
      <c r="K104" s="33">
        <v>22</v>
      </c>
    </row>
    <row r="105" spans="1:12" ht="12" customHeight="1" thickBot="1">
      <c r="A105" s="56"/>
      <c r="B105" s="5"/>
      <c r="C105" s="5"/>
      <c r="D105" s="5"/>
      <c r="E105" s="5"/>
      <c r="F105" s="5"/>
      <c r="G105" s="21"/>
      <c r="H105" s="352"/>
      <c r="I105" s="352"/>
      <c r="J105" s="183"/>
      <c r="K105" s="33"/>
    </row>
    <row r="106" spans="1:12" ht="25.5" customHeight="1" thickBot="1">
      <c r="A106" s="426" t="s">
        <v>427</v>
      </c>
      <c r="B106" s="428"/>
      <c r="C106" s="428"/>
      <c r="D106" s="428"/>
      <c r="E106" s="428"/>
      <c r="F106" s="428"/>
      <c r="G106" s="429"/>
      <c r="H106" s="352"/>
      <c r="I106" s="352"/>
      <c r="J106" s="184" t="s">
        <v>125</v>
      </c>
      <c r="K106" s="36" t="s">
        <v>126</v>
      </c>
    </row>
    <row r="107" spans="1:12" ht="16.5">
      <c r="A107" s="495" t="s">
        <v>682</v>
      </c>
      <c r="B107" s="496"/>
      <c r="C107" s="496"/>
      <c r="D107" s="496"/>
      <c r="E107" s="496"/>
      <c r="F107" s="496"/>
      <c r="G107" s="497"/>
      <c r="H107" s="265"/>
      <c r="I107" s="265"/>
      <c r="J107" s="349">
        <v>2500</v>
      </c>
      <c r="K107" s="33">
        <v>20</v>
      </c>
    </row>
    <row r="108" spans="1:12" ht="16.5">
      <c r="A108" s="492" t="s">
        <v>683</v>
      </c>
      <c r="B108" s="493"/>
      <c r="C108" s="493"/>
      <c r="D108" s="493"/>
      <c r="E108" s="493"/>
      <c r="F108" s="493"/>
      <c r="G108" s="494"/>
      <c r="H108" s="265"/>
      <c r="I108" s="265"/>
      <c r="J108" s="349">
        <v>3000</v>
      </c>
      <c r="K108" s="33">
        <v>25</v>
      </c>
    </row>
    <row r="109" spans="1:12" ht="16.5">
      <c r="A109" s="408" t="s">
        <v>365</v>
      </c>
      <c r="B109" s="411"/>
      <c r="C109" s="411"/>
      <c r="D109" s="411"/>
      <c r="E109" s="411"/>
      <c r="F109" s="411"/>
      <c r="G109" s="412"/>
      <c r="H109" s="265"/>
      <c r="I109" s="265"/>
      <c r="J109" s="349">
        <v>1600</v>
      </c>
      <c r="K109" s="33">
        <v>13</v>
      </c>
    </row>
    <row r="110" spans="1:12" ht="12" customHeight="1" thickBot="1">
      <c r="A110" s="56"/>
      <c r="B110" s="5"/>
      <c r="C110" s="5"/>
      <c r="D110" s="5"/>
      <c r="E110" s="5"/>
      <c r="F110" s="5"/>
      <c r="G110" s="21"/>
      <c r="H110" s="352"/>
      <c r="I110" s="352"/>
      <c r="J110" s="183"/>
      <c r="K110" s="33"/>
    </row>
    <row r="111" spans="1:12" ht="25.5" customHeight="1" thickBot="1">
      <c r="A111" s="426" t="s">
        <v>428</v>
      </c>
      <c r="B111" s="428"/>
      <c r="C111" s="428"/>
      <c r="D111" s="428"/>
      <c r="E111" s="428"/>
      <c r="F111" s="428"/>
      <c r="G111" s="429"/>
      <c r="H111" s="352"/>
      <c r="I111" s="352"/>
      <c r="J111" s="184" t="s">
        <v>125</v>
      </c>
      <c r="K111" s="36" t="s">
        <v>126</v>
      </c>
    </row>
    <row r="112" spans="1:12" ht="16.5">
      <c r="A112" s="495" t="s">
        <v>51</v>
      </c>
      <c r="B112" s="496"/>
      <c r="C112" s="496"/>
      <c r="D112" s="496"/>
      <c r="E112" s="496"/>
      <c r="F112" s="496"/>
      <c r="G112" s="497"/>
      <c r="H112" s="265"/>
      <c r="I112" s="265"/>
      <c r="J112" s="349">
        <v>4300</v>
      </c>
      <c r="K112" s="33">
        <v>34</v>
      </c>
    </row>
    <row r="113" spans="1:11" ht="16.5">
      <c r="A113" s="492" t="s">
        <v>433</v>
      </c>
      <c r="B113" s="493"/>
      <c r="C113" s="493"/>
      <c r="D113" s="493"/>
      <c r="E113" s="493"/>
      <c r="F113" s="493"/>
      <c r="G113" s="494"/>
      <c r="H113" s="265"/>
      <c r="I113" s="265"/>
      <c r="J113" s="349">
        <v>2300</v>
      </c>
      <c r="K113" s="33">
        <v>17</v>
      </c>
    </row>
    <row r="114" spans="1:11" ht="16.5">
      <c r="A114" s="492" t="s">
        <v>274</v>
      </c>
      <c r="B114" s="493"/>
      <c r="C114" s="493"/>
      <c r="D114" s="493"/>
      <c r="E114" s="493"/>
      <c r="F114" s="493"/>
      <c r="G114" s="494"/>
      <c r="H114" s="265"/>
      <c r="I114" s="265"/>
      <c r="J114" s="349">
        <v>6200</v>
      </c>
      <c r="K114" s="33">
        <v>51</v>
      </c>
    </row>
    <row r="115" spans="1:11" ht="16.5">
      <c r="A115" s="492" t="s">
        <v>366</v>
      </c>
      <c r="B115" s="493"/>
      <c r="C115" s="493"/>
      <c r="D115" s="493"/>
      <c r="E115" s="493"/>
      <c r="F115" s="493"/>
      <c r="G115" s="494"/>
      <c r="H115" s="265"/>
      <c r="I115" s="265"/>
      <c r="J115" s="349">
        <v>2500</v>
      </c>
      <c r="K115" s="33">
        <v>20</v>
      </c>
    </row>
    <row r="116" spans="1:11" ht="12" customHeight="1" thickBot="1">
      <c r="A116" s="455"/>
      <c r="B116" s="406"/>
      <c r="C116" s="406"/>
      <c r="D116" s="406"/>
      <c r="E116" s="406"/>
      <c r="F116" s="406"/>
      <c r="G116" s="407"/>
      <c r="H116" s="352"/>
      <c r="I116" s="352"/>
      <c r="J116" s="183"/>
      <c r="K116" s="33"/>
    </row>
    <row r="117" spans="1:11" ht="26.25" customHeight="1" thickBot="1">
      <c r="A117" s="441" t="s">
        <v>429</v>
      </c>
      <c r="B117" s="442"/>
      <c r="C117" s="442"/>
      <c r="D117" s="442"/>
      <c r="E117" s="442"/>
      <c r="F117" s="442"/>
      <c r="G117" s="443"/>
      <c r="H117" s="352"/>
      <c r="I117" s="352"/>
      <c r="J117" s="184" t="s">
        <v>125</v>
      </c>
      <c r="K117" s="36" t="s">
        <v>126</v>
      </c>
    </row>
    <row r="118" spans="1:11" ht="16.5">
      <c r="A118" s="495" t="s">
        <v>276</v>
      </c>
      <c r="B118" s="496"/>
      <c r="C118" s="496"/>
      <c r="D118" s="496"/>
      <c r="E118" s="496"/>
      <c r="F118" s="496"/>
      <c r="G118" s="497"/>
      <c r="H118" s="265"/>
      <c r="I118" s="265"/>
      <c r="J118" s="349">
        <v>2900</v>
      </c>
      <c r="K118" s="33">
        <v>29</v>
      </c>
    </row>
    <row r="119" spans="1:11" ht="16.5">
      <c r="A119" s="492" t="s">
        <v>52</v>
      </c>
      <c r="B119" s="493"/>
      <c r="C119" s="493"/>
      <c r="D119" s="493"/>
      <c r="E119" s="493"/>
      <c r="F119" s="493"/>
      <c r="G119" s="494"/>
      <c r="H119" s="265"/>
      <c r="I119" s="265"/>
      <c r="J119" s="349">
        <v>3900</v>
      </c>
      <c r="K119" s="33">
        <v>30</v>
      </c>
    </row>
    <row r="120" spans="1:11" ht="16.5">
      <c r="A120" s="492" t="s">
        <v>432</v>
      </c>
      <c r="B120" s="493"/>
      <c r="C120" s="493"/>
      <c r="D120" s="493"/>
      <c r="E120" s="493"/>
      <c r="F120" s="493"/>
      <c r="G120" s="494"/>
      <c r="H120" s="265"/>
      <c r="I120" s="265"/>
      <c r="J120" s="349">
        <v>6200</v>
      </c>
      <c r="K120" s="33">
        <v>51</v>
      </c>
    </row>
    <row r="121" spans="1:11" ht="16.5">
      <c r="A121" s="492" t="s">
        <v>275</v>
      </c>
      <c r="B121" s="493"/>
      <c r="C121" s="493"/>
      <c r="D121" s="493"/>
      <c r="E121" s="493"/>
      <c r="F121" s="493"/>
      <c r="G121" s="494"/>
      <c r="H121" s="265"/>
      <c r="I121" s="265"/>
      <c r="J121" s="349">
        <v>2300</v>
      </c>
      <c r="K121" s="33">
        <v>17</v>
      </c>
    </row>
    <row r="122" spans="1:11" ht="16.5">
      <c r="A122" s="492" t="s">
        <v>53</v>
      </c>
      <c r="B122" s="493"/>
      <c r="C122" s="493"/>
      <c r="D122" s="493"/>
      <c r="E122" s="493"/>
      <c r="F122" s="493"/>
      <c r="G122" s="494"/>
      <c r="H122" s="265"/>
      <c r="I122" s="265"/>
      <c r="J122" s="349">
        <v>2900</v>
      </c>
      <c r="K122" s="33">
        <v>21</v>
      </c>
    </row>
    <row r="123" spans="1:11" ht="12" customHeight="1" thickBot="1">
      <c r="A123" s="455"/>
      <c r="B123" s="406"/>
      <c r="C123" s="406"/>
      <c r="D123" s="406"/>
      <c r="E123" s="406"/>
      <c r="F123" s="406"/>
      <c r="G123" s="407"/>
      <c r="H123" s="352"/>
      <c r="I123" s="352"/>
      <c r="J123" s="183"/>
      <c r="K123" s="33"/>
    </row>
    <row r="124" spans="1:11" ht="25.5" customHeight="1" thickBot="1">
      <c r="A124" s="426" t="s">
        <v>15</v>
      </c>
      <c r="B124" s="427"/>
      <c r="C124" s="427"/>
      <c r="D124" s="427"/>
      <c r="E124" s="428"/>
      <c r="F124" s="428"/>
      <c r="G124" s="429"/>
      <c r="H124" s="352"/>
      <c r="I124" s="352"/>
      <c r="J124" s="184" t="s">
        <v>125</v>
      </c>
      <c r="K124" s="36" t="s">
        <v>126</v>
      </c>
    </row>
    <row r="125" spans="1:11" ht="16.5">
      <c r="A125" s="459" t="s">
        <v>1312</v>
      </c>
      <c r="B125" s="460"/>
      <c r="C125" s="460"/>
      <c r="D125" s="460"/>
      <c r="E125" s="460"/>
      <c r="F125" s="460"/>
      <c r="G125" s="460"/>
      <c r="H125" s="265"/>
      <c r="I125" s="265"/>
      <c r="J125" s="349">
        <v>2400</v>
      </c>
      <c r="K125" s="33">
        <v>18</v>
      </c>
    </row>
    <row r="126" spans="1:11" ht="16.5">
      <c r="A126" s="408" t="s">
        <v>16</v>
      </c>
      <c r="B126" s="411"/>
      <c r="C126" s="411"/>
      <c r="D126" s="411"/>
      <c r="E126" s="411"/>
      <c r="F126" s="411"/>
      <c r="G126" s="412"/>
      <c r="H126" s="265"/>
      <c r="I126" s="265"/>
      <c r="J126" s="349">
        <v>1100</v>
      </c>
      <c r="K126" s="33">
        <v>9</v>
      </c>
    </row>
    <row r="127" spans="1:11" ht="16.5">
      <c r="A127" s="408" t="s">
        <v>17</v>
      </c>
      <c r="B127" s="411"/>
      <c r="C127" s="411"/>
      <c r="D127" s="411"/>
      <c r="E127" s="411"/>
      <c r="F127" s="411"/>
      <c r="G127" s="412"/>
      <c r="H127" s="265"/>
      <c r="I127" s="265"/>
      <c r="J127" s="349">
        <v>1400</v>
      </c>
      <c r="K127" s="33">
        <v>11</v>
      </c>
    </row>
    <row r="128" spans="1:11" ht="16.5">
      <c r="A128" s="408" t="s">
        <v>684</v>
      </c>
      <c r="B128" s="411"/>
      <c r="C128" s="411"/>
      <c r="D128" s="411"/>
      <c r="E128" s="411"/>
      <c r="F128" s="411"/>
      <c r="G128" s="412"/>
      <c r="H128" s="265"/>
      <c r="I128" s="265"/>
      <c r="J128" s="349">
        <v>2500</v>
      </c>
      <c r="K128" s="33">
        <v>16</v>
      </c>
    </row>
    <row r="129" spans="1:12" ht="16.5">
      <c r="A129" s="408" t="s">
        <v>685</v>
      </c>
      <c r="B129" s="411"/>
      <c r="C129" s="411"/>
      <c r="D129" s="411"/>
      <c r="E129" s="411"/>
      <c r="F129" s="411"/>
      <c r="G129" s="412"/>
      <c r="H129" s="265"/>
      <c r="I129" s="265"/>
      <c r="J129" s="349">
        <v>2700</v>
      </c>
      <c r="K129" s="33">
        <v>18</v>
      </c>
    </row>
    <row r="130" spans="1:12" ht="16.5">
      <c r="A130" s="408" t="s">
        <v>686</v>
      </c>
      <c r="B130" s="411"/>
      <c r="C130" s="411"/>
      <c r="D130" s="411"/>
      <c r="E130" s="411"/>
      <c r="F130" s="411"/>
      <c r="G130" s="412"/>
      <c r="H130" s="265"/>
      <c r="I130" s="265"/>
      <c r="J130" s="349">
        <v>5000</v>
      </c>
      <c r="K130" s="33">
        <v>39</v>
      </c>
    </row>
    <row r="131" spans="1:12" ht="12" customHeight="1" thickBot="1">
      <c r="A131" s="455"/>
      <c r="B131" s="406"/>
      <c r="C131" s="406"/>
      <c r="D131" s="406"/>
      <c r="E131" s="406"/>
      <c r="F131" s="406"/>
      <c r="G131" s="407"/>
      <c r="H131" s="352"/>
      <c r="I131" s="352"/>
      <c r="J131" s="183"/>
      <c r="K131" s="33"/>
    </row>
    <row r="132" spans="1:12" ht="25.5" customHeight="1" thickBot="1">
      <c r="A132" s="464" t="s">
        <v>18</v>
      </c>
      <c r="B132" s="465"/>
      <c r="C132" s="465"/>
      <c r="D132" s="465"/>
      <c r="E132" s="92"/>
      <c r="F132" s="92"/>
      <c r="G132" s="93"/>
      <c r="H132" s="352"/>
      <c r="I132" s="352"/>
      <c r="J132" s="184" t="s">
        <v>125</v>
      </c>
      <c r="K132" s="36" t="s">
        <v>126</v>
      </c>
    </row>
    <row r="133" spans="1:12" ht="16.5">
      <c r="A133" s="431" t="s">
        <v>19</v>
      </c>
      <c r="B133" s="424"/>
      <c r="C133" s="424"/>
      <c r="D133" s="424"/>
      <c r="E133" s="424"/>
      <c r="F133" s="424"/>
      <c r="G133" s="425"/>
      <c r="H133" s="265"/>
      <c r="I133" s="265"/>
      <c r="J133" s="349">
        <v>6500</v>
      </c>
      <c r="K133" s="33">
        <v>57</v>
      </c>
    </row>
    <row r="134" spans="1:12" ht="16.5">
      <c r="A134" s="408" t="s">
        <v>20</v>
      </c>
      <c r="B134" s="411"/>
      <c r="C134" s="411"/>
      <c r="D134" s="411"/>
      <c r="E134" s="411"/>
      <c r="F134" s="411"/>
      <c r="G134" s="412"/>
      <c r="H134" s="265"/>
      <c r="I134" s="265"/>
      <c r="J134" s="349">
        <v>9500</v>
      </c>
      <c r="K134" s="33">
        <v>82</v>
      </c>
    </row>
    <row r="135" spans="1:12" ht="17.25">
      <c r="A135" s="408" t="s">
        <v>385</v>
      </c>
      <c r="B135" s="411"/>
      <c r="C135" s="411"/>
      <c r="D135" s="411"/>
      <c r="E135" s="411"/>
      <c r="F135" s="411"/>
      <c r="G135" s="412"/>
      <c r="H135" s="359"/>
      <c r="I135" s="355"/>
      <c r="J135" s="186">
        <v>3500</v>
      </c>
      <c r="K135" s="193">
        <v>25</v>
      </c>
    </row>
    <row r="136" spans="1:12" ht="16.5">
      <c r="A136" s="408" t="s">
        <v>386</v>
      </c>
      <c r="B136" s="411"/>
      <c r="C136" s="411"/>
      <c r="D136" s="411"/>
      <c r="E136" s="411"/>
      <c r="F136" s="411"/>
      <c r="G136" s="412"/>
      <c r="H136" s="265"/>
      <c r="I136" s="265"/>
      <c r="J136" s="349">
        <v>3500</v>
      </c>
      <c r="K136" s="33">
        <v>25</v>
      </c>
    </row>
    <row r="137" spans="1:12" ht="17.25">
      <c r="A137" s="408" t="s">
        <v>367</v>
      </c>
      <c r="B137" s="411"/>
      <c r="C137" s="411"/>
      <c r="D137" s="411"/>
      <c r="E137" s="411"/>
      <c r="F137" s="411"/>
      <c r="G137" s="412"/>
      <c r="H137" s="43">
        <v>4900</v>
      </c>
      <c r="I137" s="44">
        <v>31</v>
      </c>
      <c r="J137" s="186">
        <v>3900</v>
      </c>
      <c r="K137" s="193">
        <v>31</v>
      </c>
    </row>
    <row r="138" spans="1:12" ht="17.25">
      <c r="A138" s="408" t="s">
        <v>368</v>
      </c>
      <c r="B138" s="411"/>
      <c r="C138" s="411"/>
      <c r="D138" s="411"/>
      <c r="E138" s="411"/>
      <c r="F138" s="411"/>
      <c r="G138" s="412"/>
      <c r="H138" s="43">
        <v>4900</v>
      </c>
      <c r="I138" s="44">
        <v>31</v>
      </c>
      <c r="J138" s="186">
        <v>2800</v>
      </c>
      <c r="K138" s="193">
        <v>31</v>
      </c>
    </row>
    <row r="139" spans="1:12" ht="16.5">
      <c r="A139" s="408" t="s">
        <v>387</v>
      </c>
      <c r="B139" s="411"/>
      <c r="C139" s="411"/>
      <c r="D139" s="411"/>
      <c r="E139" s="411"/>
      <c r="F139" s="411"/>
      <c r="G139" s="412"/>
      <c r="H139" s="265"/>
      <c r="I139" s="265"/>
      <c r="J139" s="349">
        <v>4100</v>
      </c>
      <c r="K139" s="33">
        <v>32</v>
      </c>
    </row>
    <row r="140" spans="1:12" s="113" customFormat="1" ht="16.5" customHeight="1">
      <c r="A140" s="438" t="s">
        <v>659</v>
      </c>
      <c r="B140" s="439"/>
      <c r="C140" s="439"/>
      <c r="D140" s="439"/>
      <c r="E140" s="439"/>
      <c r="F140" s="439"/>
      <c r="G140" s="440"/>
      <c r="H140" s="265"/>
      <c r="I140" s="265"/>
      <c r="J140" s="349">
        <v>8700</v>
      </c>
      <c r="K140" s="33">
        <v>48</v>
      </c>
      <c r="L140" s="116"/>
    </row>
    <row r="141" spans="1:12" s="125" customFormat="1" ht="16.5" customHeight="1">
      <c r="A141" s="438" t="s">
        <v>687</v>
      </c>
      <c r="B141" s="439"/>
      <c r="C141" s="439"/>
      <c r="D141" s="439"/>
      <c r="E141" s="439"/>
      <c r="F141" s="439"/>
      <c r="G141" s="440"/>
      <c r="H141" s="265"/>
      <c r="I141" s="265"/>
      <c r="J141" s="349">
        <v>8300</v>
      </c>
      <c r="K141" s="33">
        <v>48</v>
      </c>
      <c r="L141" s="116"/>
    </row>
    <row r="142" spans="1:12" s="113" customFormat="1" ht="16.5">
      <c r="A142" s="347" t="s">
        <v>688</v>
      </c>
      <c r="B142" s="38"/>
      <c r="C142" s="38"/>
      <c r="D142" s="38"/>
      <c r="E142" s="38"/>
      <c r="F142" s="38"/>
      <c r="G142" s="39"/>
      <c r="H142" s="265"/>
      <c r="I142" s="265"/>
      <c r="J142" s="349">
        <v>5500</v>
      </c>
      <c r="K142" s="33">
        <v>23</v>
      </c>
      <c r="L142" s="116"/>
    </row>
    <row r="143" spans="1:12" s="125" customFormat="1" ht="16.5">
      <c r="A143" s="347" t="s">
        <v>689</v>
      </c>
      <c r="B143" s="38"/>
      <c r="C143" s="38"/>
      <c r="D143" s="38"/>
      <c r="E143" s="38"/>
      <c r="F143" s="38"/>
      <c r="G143" s="39"/>
      <c r="H143" s="265"/>
      <c r="I143" s="265"/>
      <c r="J143" s="349">
        <v>5000</v>
      </c>
      <c r="K143" s="33">
        <v>23</v>
      </c>
      <c r="L143" s="116"/>
    </row>
    <row r="144" spans="1:12" s="113" customFormat="1" ht="16.5">
      <c r="A144" s="347" t="s">
        <v>690</v>
      </c>
      <c r="B144" s="38"/>
      <c r="C144" s="38"/>
      <c r="D144" s="38"/>
      <c r="E144" s="38"/>
      <c r="F144" s="38"/>
      <c r="G144" s="39"/>
      <c r="H144" s="265"/>
      <c r="I144" s="265"/>
      <c r="J144" s="349">
        <v>4500</v>
      </c>
      <c r="K144" s="33">
        <v>16</v>
      </c>
      <c r="L144" s="116"/>
    </row>
    <row r="145" spans="1:12" s="125" customFormat="1" ht="16.5">
      <c r="A145" s="347" t="s">
        <v>691</v>
      </c>
      <c r="B145" s="360"/>
      <c r="C145" s="360"/>
      <c r="D145" s="360"/>
      <c r="E145" s="360"/>
      <c r="F145" s="360"/>
      <c r="G145" s="361"/>
      <c r="H145" s="265"/>
      <c r="I145" s="265"/>
      <c r="J145" s="349">
        <v>4200</v>
      </c>
      <c r="K145" s="33">
        <v>16</v>
      </c>
      <c r="L145" s="116"/>
    </row>
    <row r="146" spans="1:12" ht="12" customHeight="1" thickBot="1">
      <c r="A146" s="455"/>
      <c r="B146" s="406"/>
      <c r="C146" s="406"/>
      <c r="D146" s="406"/>
      <c r="E146" s="406"/>
      <c r="F146" s="406"/>
      <c r="G146" s="407"/>
      <c r="H146" s="352"/>
      <c r="I146" s="352"/>
      <c r="J146" s="183"/>
      <c r="K146" s="33"/>
      <c r="L146" s="180"/>
    </row>
    <row r="147" spans="1:12" ht="25.5" customHeight="1" thickBot="1">
      <c r="A147" s="426" t="s">
        <v>567</v>
      </c>
      <c r="B147" s="427"/>
      <c r="C147" s="427"/>
      <c r="D147" s="427"/>
      <c r="E147" s="428"/>
      <c r="F147" s="428"/>
      <c r="G147" s="429"/>
      <c r="H147" s="352"/>
      <c r="I147" s="352"/>
      <c r="J147" s="184" t="s">
        <v>125</v>
      </c>
      <c r="K147" s="36" t="s">
        <v>126</v>
      </c>
    </row>
    <row r="148" spans="1:12" ht="16.5">
      <c r="A148" s="431" t="s">
        <v>692</v>
      </c>
      <c r="B148" s="424"/>
      <c r="C148" s="424"/>
      <c r="D148" s="424"/>
      <c r="E148" s="424"/>
      <c r="F148" s="424"/>
      <c r="G148" s="425"/>
      <c r="H148" s="265"/>
      <c r="I148" s="265"/>
      <c r="J148" s="349">
        <v>18000</v>
      </c>
      <c r="K148" s="33">
        <v>126</v>
      </c>
    </row>
    <row r="149" spans="1:12" ht="16.5">
      <c r="A149" s="408" t="s">
        <v>693</v>
      </c>
      <c r="B149" s="411"/>
      <c r="C149" s="411"/>
      <c r="D149" s="411"/>
      <c r="E149" s="411"/>
      <c r="F149" s="411"/>
      <c r="G149" s="412"/>
      <c r="H149" s="265"/>
      <c r="I149" s="265"/>
      <c r="J149" s="349">
        <v>14000</v>
      </c>
      <c r="K149" s="33">
        <v>90</v>
      </c>
    </row>
    <row r="150" spans="1:12" ht="16.5">
      <c r="A150" s="408" t="s">
        <v>694</v>
      </c>
      <c r="B150" s="411"/>
      <c r="C150" s="411"/>
      <c r="D150" s="411"/>
      <c r="E150" s="411"/>
      <c r="F150" s="411"/>
      <c r="G150" s="412"/>
      <c r="H150" s="265"/>
      <c r="I150" s="265"/>
      <c r="J150" s="349">
        <v>28000</v>
      </c>
      <c r="K150" s="33">
        <v>198</v>
      </c>
    </row>
    <row r="151" spans="1:12" ht="16.5">
      <c r="A151" s="408" t="s">
        <v>695</v>
      </c>
      <c r="B151" s="411"/>
      <c r="C151" s="411"/>
      <c r="D151" s="411"/>
      <c r="E151" s="411"/>
      <c r="F151" s="411"/>
      <c r="G151" s="412"/>
      <c r="H151" s="265"/>
      <c r="I151" s="265"/>
      <c r="J151" s="349">
        <v>14000</v>
      </c>
      <c r="K151" s="33">
        <v>90</v>
      </c>
    </row>
    <row r="152" spans="1:12" ht="16.5">
      <c r="A152" s="408" t="s">
        <v>696</v>
      </c>
      <c r="B152" s="411"/>
      <c r="C152" s="411"/>
      <c r="D152" s="411"/>
      <c r="E152" s="411"/>
      <c r="F152" s="411"/>
      <c r="G152" s="412"/>
      <c r="H152" s="265"/>
      <c r="I152" s="265"/>
      <c r="J152" s="349">
        <v>24000</v>
      </c>
      <c r="K152" s="33">
        <v>173</v>
      </c>
    </row>
    <row r="153" spans="1:12" ht="12" customHeight="1" thickBot="1">
      <c r="A153" s="455"/>
      <c r="B153" s="406"/>
      <c r="C153" s="406"/>
      <c r="D153" s="406"/>
      <c r="E153" s="406"/>
      <c r="F153" s="406"/>
      <c r="G153" s="407"/>
      <c r="H153" s="352"/>
      <c r="I153" s="352"/>
      <c r="J153" s="183"/>
      <c r="K153" s="33"/>
    </row>
    <row r="154" spans="1:12" ht="25.5" customHeight="1" thickBot="1">
      <c r="A154" s="444" t="s">
        <v>430</v>
      </c>
      <c r="B154" s="445"/>
      <c r="C154" s="445"/>
      <c r="D154" s="445"/>
      <c r="E154" s="445"/>
      <c r="F154" s="445"/>
      <c r="G154" s="446"/>
      <c r="H154" s="352"/>
      <c r="I154" s="352"/>
      <c r="J154" s="184" t="s">
        <v>125</v>
      </c>
      <c r="K154" s="36" t="s">
        <v>126</v>
      </c>
    </row>
    <row r="155" spans="1:12" ht="17.25" thickBot="1">
      <c r="A155" s="431" t="s">
        <v>1430</v>
      </c>
      <c r="B155" s="424"/>
      <c r="C155" s="424"/>
      <c r="D155" s="424"/>
      <c r="E155" s="424"/>
      <c r="F155" s="424"/>
      <c r="G155" s="425"/>
      <c r="H155" s="265"/>
      <c r="I155" s="265"/>
      <c r="J155" s="349">
        <v>2700</v>
      </c>
      <c r="K155" s="33">
        <v>22</v>
      </c>
    </row>
    <row r="156" spans="1:12" s="367" customFormat="1" ht="16.5">
      <c r="A156" s="431" t="s">
        <v>1431</v>
      </c>
      <c r="B156" s="424"/>
      <c r="C156" s="424"/>
      <c r="D156" s="424"/>
      <c r="E156" s="424"/>
      <c r="F156" s="424"/>
      <c r="G156" s="425"/>
      <c r="H156" s="265"/>
      <c r="I156" s="265"/>
      <c r="J156" s="368">
        <v>2700</v>
      </c>
      <c r="K156" s="33">
        <v>22</v>
      </c>
      <c r="L156" s="292"/>
    </row>
    <row r="157" spans="1:12" ht="16.5">
      <c r="A157" s="408" t="s">
        <v>1429</v>
      </c>
      <c r="B157" s="411"/>
      <c r="C157" s="411"/>
      <c r="D157" s="411"/>
      <c r="E157" s="411"/>
      <c r="F157" s="411"/>
      <c r="G157" s="412"/>
      <c r="H157" s="265"/>
      <c r="I157" s="265"/>
      <c r="J157" s="349">
        <v>1800</v>
      </c>
      <c r="K157" s="33">
        <v>18</v>
      </c>
    </row>
    <row r="158" spans="1:12" ht="12" customHeight="1" thickBot="1">
      <c r="A158" s="455"/>
      <c r="B158" s="406"/>
      <c r="C158" s="406"/>
      <c r="D158" s="406"/>
      <c r="E158" s="406"/>
      <c r="F158" s="406"/>
      <c r="G158" s="407"/>
      <c r="H158" s="352"/>
      <c r="I158" s="352"/>
      <c r="J158" s="183"/>
      <c r="K158" s="33"/>
    </row>
    <row r="159" spans="1:12" ht="25.5" customHeight="1" thickBot="1">
      <c r="A159" s="457" t="s">
        <v>21</v>
      </c>
      <c r="B159" s="442"/>
      <c r="C159" s="442"/>
      <c r="D159" s="442"/>
      <c r="E159" s="442"/>
      <c r="F159" s="442"/>
      <c r="G159" s="443"/>
      <c r="H159" s="352"/>
      <c r="I159" s="352"/>
      <c r="J159" s="184" t="s">
        <v>125</v>
      </c>
      <c r="K159" s="36" t="s">
        <v>126</v>
      </c>
    </row>
    <row r="160" spans="1:12" ht="16.5">
      <c r="A160" s="423" t="s">
        <v>697</v>
      </c>
      <c r="B160" s="424"/>
      <c r="C160" s="424"/>
      <c r="D160" s="424"/>
      <c r="E160" s="424"/>
      <c r="F160" s="424"/>
      <c r="G160" s="425"/>
      <c r="H160" s="265"/>
      <c r="I160" s="265"/>
      <c r="J160" s="349">
        <v>14300</v>
      </c>
      <c r="K160" s="33">
        <v>89</v>
      </c>
    </row>
    <row r="161" spans="1:12" ht="16.5">
      <c r="A161" s="430" t="s">
        <v>698</v>
      </c>
      <c r="B161" s="411"/>
      <c r="C161" s="411"/>
      <c r="D161" s="411"/>
      <c r="E161" s="411"/>
      <c r="F161" s="411"/>
      <c r="G161" s="412"/>
      <c r="H161" s="265"/>
      <c r="I161" s="265"/>
      <c r="J161" s="349">
        <v>13300</v>
      </c>
      <c r="K161" s="33">
        <v>82</v>
      </c>
    </row>
    <row r="162" spans="1:12" ht="12.75" customHeight="1" thickBot="1">
      <c r="A162" s="405"/>
      <c r="B162" s="406"/>
      <c r="C162" s="406"/>
      <c r="D162" s="406"/>
      <c r="E162" s="406"/>
      <c r="F162" s="406"/>
      <c r="G162" s="407"/>
      <c r="H162" s="352"/>
      <c r="I162" s="352"/>
      <c r="J162" s="183"/>
      <c r="K162" s="33"/>
    </row>
    <row r="163" spans="1:12" ht="25.5" customHeight="1" thickBot="1">
      <c r="A163" s="457" t="s">
        <v>22</v>
      </c>
      <c r="B163" s="442"/>
      <c r="C163" s="442"/>
      <c r="D163" s="442"/>
      <c r="E163" s="442"/>
      <c r="F163" s="442"/>
      <c r="G163" s="443"/>
      <c r="H163" s="352"/>
      <c r="I163" s="352"/>
      <c r="J163" s="184" t="s">
        <v>125</v>
      </c>
      <c r="K163" s="36" t="s">
        <v>126</v>
      </c>
    </row>
    <row r="164" spans="1:12" ht="16.5">
      <c r="A164" s="423" t="s">
        <v>23</v>
      </c>
      <c r="B164" s="424"/>
      <c r="C164" s="424"/>
      <c r="D164" s="424"/>
      <c r="E164" s="424"/>
      <c r="F164" s="424"/>
      <c r="G164" s="425"/>
      <c r="H164" s="265"/>
      <c r="I164" s="265"/>
      <c r="J164" s="349">
        <v>6500</v>
      </c>
      <c r="K164" s="33">
        <v>45</v>
      </c>
    </row>
    <row r="165" spans="1:12" ht="16.5">
      <c r="A165" s="430" t="s">
        <v>1007</v>
      </c>
      <c r="B165" s="411"/>
      <c r="C165" s="411"/>
      <c r="D165" s="411"/>
      <c r="E165" s="411"/>
      <c r="F165" s="411"/>
      <c r="G165" s="412"/>
      <c r="H165" s="265"/>
      <c r="I165" s="265"/>
      <c r="J165" s="349">
        <v>4000</v>
      </c>
      <c r="K165" s="33">
        <v>26</v>
      </c>
    </row>
    <row r="166" spans="1:12" ht="10.5" customHeight="1" thickBot="1">
      <c r="A166" s="405"/>
      <c r="B166" s="406"/>
      <c r="C166" s="406"/>
      <c r="D166" s="406"/>
      <c r="E166" s="406"/>
      <c r="F166" s="406"/>
      <c r="G166" s="407"/>
      <c r="H166" s="352"/>
      <c r="I166" s="352"/>
      <c r="J166" s="183"/>
      <c r="K166" s="33"/>
    </row>
    <row r="167" spans="1:12" ht="25.5" customHeight="1" thickBot="1">
      <c r="A167" s="426" t="s">
        <v>24</v>
      </c>
      <c r="B167" s="427"/>
      <c r="C167" s="427"/>
      <c r="D167" s="427"/>
      <c r="E167" s="428"/>
      <c r="F167" s="428"/>
      <c r="G167" s="429"/>
      <c r="H167" s="352"/>
      <c r="I167" s="352"/>
      <c r="J167" s="184" t="s">
        <v>125</v>
      </c>
      <c r="K167" s="36" t="s">
        <v>126</v>
      </c>
    </row>
    <row r="168" spans="1:12" ht="16.5">
      <c r="A168" s="458" t="s">
        <v>25</v>
      </c>
      <c r="B168" s="424"/>
      <c r="C168" s="424"/>
      <c r="D168" s="424"/>
      <c r="E168" s="424"/>
      <c r="F168" s="424"/>
      <c r="G168" s="425"/>
      <c r="H168" s="265"/>
      <c r="I168" s="265"/>
      <c r="J168" s="349">
        <v>14000</v>
      </c>
      <c r="K168" s="33">
        <v>87</v>
      </c>
    </row>
    <row r="169" spans="1:12" s="234" customFormat="1" ht="16.5">
      <c r="A169" s="451" t="s">
        <v>1254</v>
      </c>
      <c r="B169" s="433"/>
      <c r="C169" s="433"/>
      <c r="D169" s="433"/>
      <c r="E169" s="433"/>
      <c r="F169" s="433"/>
      <c r="G169" s="434"/>
      <c r="H169" s="265"/>
      <c r="I169" s="265"/>
      <c r="J169" s="349">
        <v>13700</v>
      </c>
      <c r="K169" s="33">
        <v>59</v>
      </c>
      <c r="L169" s="271"/>
    </row>
    <row r="170" spans="1:12" ht="16.5">
      <c r="A170" s="408" t="s">
        <v>1255</v>
      </c>
      <c r="B170" s="411"/>
      <c r="C170" s="411"/>
      <c r="D170" s="411"/>
      <c r="E170" s="411"/>
      <c r="F170" s="411"/>
      <c r="G170" s="412"/>
      <c r="H170" s="265"/>
      <c r="I170" s="265"/>
      <c r="J170" s="349">
        <v>14500</v>
      </c>
      <c r="K170" s="33">
        <v>90</v>
      </c>
    </row>
    <row r="171" spans="1:12" s="234" customFormat="1" ht="16.5">
      <c r="A171" s="408" t="s">
        <v>1256</v>
      </c>
      <c r="B171" s="411"/>
      <c r="C171" s="411"/>
      <c r="D171" s="411"/>
      <c r="E171" s="411"/>
      <c r="F171" s="411"/>
      <c r="G171" s="412"/>
      <c r="H171" s="265"/>
      <c r="I171" s="265"/>
      <c r="J171" s="349">
        <v>14300</v>
      </c>
      <c r="K171" s="33">
        <v>69</v>
      </c>
      <c r="L171" s="271"/>
    </row>
    <row r="172" spans="1:12" ht="16.5">
      <c r="A172" s="408" t="s">
        <v>1257</v>
      </c>
      <c r="B172" s="411"/>
      <c r="C172" s="411"/>
      <c r="D172" s="411"/>
      <c r="E172" s="411"/>
      <c r="F172" s="411"/>
      <c r="G172" s="412"/>
      <c r="H172" s="265"/>
      <c r="I172" s="265"/>
      <c r="J172" s="349">
        <v>11800</v>
      </c>
      <c r="K172" s="33">
        <v>70</v>
      </c>
    </row>
    <row r="173" spans="1:12" ht="16.5">
      <c r="A173" s="408" t="s">
        <v>1258</v>
      </c>
      <c r="B173" s="411"/>
      <c r="C173" s="411"/>
      <c r="D173" s="411"/>
      <c r="E173" s="411"/>
      <c r="F173" s="411"/>
      <c r="G173" s="412"/>
      <c r="H173" s="265"/>
      <c r="I173" s="265"/>
      <c r="J173" s="349">
        <v>9350</v>
      </c>
      <c r="K173" s="33">
        <v>52</v>
      </c>
    </row>
    <row r="174" spans="1:12" ht="16.5">
      <c r="A174" s="408" t="s">
        <v>1259</v>
      </c>
      <c r="B174" s="411"/>
      <c r="C174" s="411"/>
      <c r="D174" s="411"/>
      <c r="E174" s="411"/>
      <c r="F174" s="411"/>
      <c r="G174" s="412"/>
      <c r="H174" s="265"/>
      <c r="I174" s="265"/>
      <c r="J174" s="349">
        <v>12000</v>
      </c>
      <c r="K174" s="33">
        <v>74</v>
      </c>
    </row>
    <row r="175" spans="1:12" ht="16.5">
      <c r="A175" s="408" t="s">
        <v>1260</v>
      </c>
      <c r="B175" s="411"/>
      <c r="C175" s="411"/>
      <c r="D175" s="411"/>
      <c r="E175" s="411"/>
      <c r="F175" s="411"/>
      <c r="G175" s="412"/>
      <c r="H175" s="265"/>
      <c r="I175" s="265"/>
      <c r="J175" s="349">
        <v>5200</v>
      </c>
      <c r="K175" s="33">
        <v>52</v>
      </c>
    </row>
    <row r="176" spans="1:12" ht="16.5">
      <c r="A176" s="408" t="s">
        <v>1261</v>
      </c>
      <c r="B176" s="411"/>
      <c r="C176" s="411"/>
      <c r="D176" s="411"/>
      <c r="E176" s="411"/>
      <c r="F176" s="411"/>
      <c r="G176" s="412"/>
      <c r="H176" s="265"/>
      <c r="I176" s="265"/>
      <c r="J176" s="349">
        <v>14000</v>
      </c>
      <c r="K176" s="33">
        <v>90</v>
      </c>
    </row>
    <row r="177" spans="1:12" ht="16.5">
      <c r="A177" s="408" t="s">
        <v>1262</v>
      </c>
      <c r="B177" s="411"/>
      <c r="C177" s="411"/>
      <c r="D177" s="411"/>
      <c r="E177" s="411"/>
      <c r="F177" s="411"/>
      <c r="G177" s="412"/>
      <c r="H177" s="265"/>
      <c r="I177" s="265"/>
      <c r="J177" s="349">
        <v>16200</v>
      </c>
      <c r="K177" s="33">
        <v>90</v>
      </c>
    </row>
    <row r="178" spans="1:12" ht="16.5">
      <c r="A178" s="408" t="s">
        <v>1422</v>
      </c>
      <c r="B178" s="411"/>
      <c r="C178" s="411"/>
      <c r="D178" s="411"/>
      <c r="E178" s="411"/>
      <c r="F178" s="411"/>
      <c r="G178" s="412"/>
      <c r="H178" s="265"/>
      <c r="I178" s="265"/>
      <c r="J178" s="349">
        <v>13750</v>
      </c>
      <c r="K178" s="33">
        <v>81</v>
      </c>
    </row>
    <row r="179" spans="1:12" s="391" customFormat="1" ht="16.5">
      <c r="A179" s="408" t="s">
        <v>1461</v>
      </c>
      <c r="B179" s="411"/>
      <c r="C179" s="411"/>
      <c r="D179" s="411"/>
      <c r="E179" s="411"/>
      <c r="F179" s="411"/>
      <c r="G179" s="412"/>
      <c r="H179" s="265"/>
      <c r="I179" s="265"/>
      <c r="J179" s="392">
        <v>17700</v>
      </c>
      <c r="K179" s="33">
        <v>88</v>
      </c>
      <c r="L179" s="292"/>
    </row>
    <row r="180" spans="1:12" s="393" customFormat="1" ht="16.5">
      <c r="A180" s="408" t="s">
        <v>1462</v>
      </c>
      <c r="B180" s="411"/>
      <c r="C180" s="411"/>
      <c r="D180" s="411"/>
      <c r="E180" s="411"/>
      <c r="F180" s="411"/>
      <c r="G180" s="412"/>
      <c r="H180" s="265"/>
      <c r="I180" s="265"/>
      <c r="J180" s="394">
        <v>22900</v>
      </c>
      <c r="K180" s="33">
        <v>110</v>
      </c>
      <c r="L180" s="292"/>
    </row>
    <row r="181" spans="1:12" ht="16.5">
      <c r="A181" s="347" t="s">
        <v>1263</v>
      </c>
      <c r="B181" s="38"/>
      <c r="C181" s="38"/>
      <c r="D181" s="38"/>
      <c r="E181" s="38"/>
      <c r="F181" s="38"/>
      <c r="G181" s="39"/>
      <c r="H181" s="265"/>
      <c r="I181" s="265"/>
      <c r="J181" s="349">
        <v>4800</v>
      </c>
      <c r="K181" s="33">
        <v>26</v>
      </c>
    </row>
    <row r="182" spans="1:12" ht="16.5">
      <c r="A182" s="347" t="s">
        <v>1264</v>
      </c>
      <c r="B182" s="38"/>
      <c r="C182" s="38"/>
      <c r="D182" s="38"/>
      <c r="E182" s="38"/>
      <c r="F182" s="38"/>
      <c r="G182" s="39"/>
      <c r="H182" s="265"/>
      <c r="I182" s="265"/>
      <c r="J182" s="349">
        <v>4550</v>
      </c>
      <c r="K182" s="33">
        <v>25</v>
      </c>
    </row>
    <row r="183" spans="1:12" ht="16.5">
      <c r="A183" s="430" t="s">
        <v>1265</v>
      </c>
      <c r="B183" s="411"/>
      <c r="C183" s="411"/>
      <c r="D183" s="411"/>
      <c r="E183" s="411"/>
      <c r="F183" s="411"/>
      <c r="G183" s="412"/>
      <c r="H183" s="265"/>
      <c r="I183" s="265"/>
      <c r="J183" s="349">
        <v>5700</v>
      </c>
      <c r="K183" s="33">
        <v>35</v>
      </c>
    </row>
    <row r="184" spans="1:12" ht="16.5">
      <c r="A184" s="408" t="s">
        <v>1266</v>
      </c>
      <c r="B184" s="411"/>
      <c r="C184" s="411"/>
      <c r="D184" s="411"/>
      <c r="E184" s="411"/>
      <c r="F184" s="411"/>
      <c r="G184" s="412"/>
      <c r="H184" s="265"/>
      <c r="I184" s="265"/>
      <c r="J184" s="349">
        <v>3000</v>
      </c>
      <c r="K184" s="33">
        <v>21</v>
      </c>
    </row>
    <row r="185" spans="1:12" ht="16.5">
      <c r="A185" s="408" t="s">
        <v>1267</v>
      </c>
      <c r="B185" s="411"/>
      <c r="C185" s="411"/>
      <c r="D185" s="411"/>
      <c r="E185" s="411"/>
      <c r="F185" s="411"/>
      <c r="G185" s="412"/>
      <c r="H185" s="265"/>
      <c r="I185" s="265"/>
      <c r="J185" s="349">
        <v>3200</v>
      </c>
      <c r="K185" s="33">
        <v>22</v>
      </c>
    </row>
    <row r="186" spans="1:12" ht="16.5">
      <c r="A186" s="408" t="s">
        <v>1268</v>
      </c>
      <c r="B186" s="411"/>
      <c r="C186" s="411"/>
      <c r="D186" s="411"/>
      <c r="E186" s="411"/>
      <c r="F186" s="411"/>
      <c r="G186" s="412"/>
      <c r="H186" s="265"/>
      <c r="I186" s="265"/>
      <c r="J186" s="349">
        <v>3800</v>
      </c>
      <c r="K186" s="33">
        <v>28</v>
      </c>
    </row>
    <row r="187" spans="1:12" ht="16.5">
      <c r="A187" s="408" t="s">
        <v>1269</v>
      </c>
      <c r="B187" s="411"/>
      <c r="C187" s="411"/>
      <c r="D187" s="411"/>
      <c r="E187" s="411"/>
      <c r="F187" s="411"/>
      <c r="G187" s="412"/>
      <c r="H187" s="265"/>
      <c r="I187" s="265"/>
      <c r="J187" s="349">
        <v>5200</v>
      </c>
      <c r="K187" s="33">
        <v>36</v>
      </c>
    </row>
    <row r="188" spans="1:12" ht="16.5">
      <c r="A188" s="408" t="s">
        <v>1270</v>
      </c>
      <c r="B188" s="411"/>
      <c r="C188" s="411"/>
      <c r="D188" s="411"/>
      <c r="E188" s="411"/>
      <c r="F188" s="411"/>
      <c r="G188" s="412"/>
      <c r="H188" s="265"/>
      <c r="I188" s="265"/>
      <c r="J188" s="349">
        <v>5050</v>
      </c>
      <c r="K188" s="33">
        <v>34</v>
      </c>
    </row>
    <row r="189" spans="1:12" ht="16.5">
      <c r="A189" s="408" t="s">
        <v>1271</v>
      </c>
      <c r="B189" s="411"/>
      <c r="C189" s="411"/>
      <c r="D189" s="411"/>
      <c r="E189" s="411"/>
      <c r="F189" s="411"/>
      <c r="G189" s="412"/>
      <c r="H189" s="265"/>
      <c r="I189" s="265"/>
      <c r="J189" s="349">
        <v>5100</v>
      </c>
      <c r="K189" s="33">
        <v>34</v>
      </c>
    </row>
    <row r="190" spans="1:12" ht="16.5">
      <c r="A190" s="408" t="s">
        <v>1272</v>
      </c>
      <c r="B190" s="411"/>
      <c r="C190" s="411"/>
      <c r="D190" s="411"/>
      <c r="E190" s="411"/>
      <c r="F190" s="411"/>
      <c r="G190" s="412"/>
      <c r="H190" s="265"/>
      <c r="I190" s="265"/>
      <c r="J190" s="349">
        <v>2800</v>
      </c>
      <c r="K190" s="33">
        <v>34</v>
      </c>
    </row>
    <row r="191" spans="1:12" ht="16.5">
      <c r="A191" s="408" t="s">
        <v>1273</v>
      </c>
      <c r="B191" s="411"/>
      <c r="C191" s="411"/>
      <c r="D191" s="411"/>
      <c r="E191" s="411"/>
      <c r="F191" s="411"/>
      <c r="G191" s="412"/>
      <c r="H191" s="265"/>
      <c r="I191" s="265"/>
      <c r="J191" s="349">
        <v>6600</v>
      </c>
      <c r="K191" s="33">
        <v>46</v>
      </c>
    </row>
    <row r="192" spans="1:12" ht="16.5">
      <c r="A192" s="408" t="s">
        <v>1274</v>
      </c>
      <c r="B192" s="411"/>
      <c r="C192" s="411"/>
      <c r="D192" s="411"/>
      <c r="E192" s="411"/>
      <c r="F192" s="411"/>
      <c r="G192" s="412"/>
      <c r="H192" s="265"/>
      <c r="I192" s="265"/>
      <c r="J192" s="349">
        <v>5750</v>
      </c>
      <c r="K192" s="33">
        <v>46</v>
      </c>
    </row>
    <row r="193" spans="1:12" ht="16.5">
      <c r="A193" s="408" t="s">
        <v>1275</v>
      </c>
      <c r="B193" s="411"/>
      <c r="C193" s="411"/>
      <c r="D193" s="411"/>
      <c r="E193" s="411"/>
      <c r="F193" s="411"/>
      <c r="G193" s="412"/>
      <c r="H193" s="265"/>
      <c r="I193" s="265"/>
      <c r="J193" s="349">
        <v>4400</v>
      </c>
      <c r="K193" s="33">
        <v>31</v>
      </c>
    </row>
    <row r="194" spans="1:12" ht="16.5">
      <c r="A194" s="408" t="s">
        <v>1276</v>
      </c>
      <c r="B194" s="411"/>
      <c r="C194" s="411"/>
      <c r="D194" s="411"/>
      <c r="E194" s="411"/>
      <c r="F194" s="411"/>
      <c r="G194" s="412"/>
      <c r="H194" s="265"/>
      <c r="I194" s="265"/>
      <c r="J194" s="349">
        <v>3500</v>
      </c>
      <c r="K194" s="33">
        <v>28</v>
      </c>
    </row>
    <row r="195" spans="1:12" s="103" customFormat="1" ht="16.5">
      <c r="A195" s="408" t="s">
        <v>1277</v>
      </c>
      <c r="B195" s="411"/>
      <c r="C195" s="411"/>
      <c r="D195" s="411"/>
      <c r="E195" s="411"/>
      <c r="F195" s="411"/>
      <c r="G195" s="412"/>
      <c r="H195" s="265"/>
      <c r="I195" s="265"/>
      <c r="J195" s="349">
        <v>3500</v>
      </c>
      <c r="K195" s="33">
        <v>24</v>
      </c>
      <c r="L195" s="181"/>
    </row>
    <row r="196" spans="1:12" ht="12" customHeight="1" thickBot="1">
      <c r="A196" s="56"/>
      <c r="B196" s="5"/>
      <c r="C196" s="5"/>
      <c r="D196" s="5"/>
      <c r="E196" s="5"/>
      <c r="F196" s="5"/>
      <c r="G196" s="21"/>
      <c r="H196" s="352"/>
      <c r="I196" s="352"/>
      <c r="J196" s="183"/>
      <c r="K196" s="33"/>
    </row>
    <row r="197" spans="1:12" s="104" customFormat="1" ht="19.5" customHeight="1" thickBot="1">
      <c r="A197" s="345" t="s">
        <v>649</v>
      </c>
      <c r="B197" s="92"/>
      <c r="C197" s="92"/>
      <c r="D197" s="92"/>
      <c r="E197" s="57"/>
      <c r="F197" s="57"/>
      <c r="G197" s="97"/>
      <c r="H197" s="352"/>
      <c r="I197" s="352"/>
      <c r="J197" s="184" t="s">
        <v>125</v>
      </c>
      <c r="K197" s="36" t="s">
        <v>126</v>
      </c>
      <c r="L197" s="181"/>
    </row>
    <row r="198" spans="1:12" s="104" customFormat="1" ht="16.5" customHeight="1">
      <c r="A198" s="498" t="s">
        <v>699</v>
      </c>
      <c r="B198" s="424"/>
      <c r="C198" s="424"/>
      <c r="D198" s="424"/>
      <c r="E198" s="424"/>
      <c r="F198" s="424"/>
      <c r="G198" s="424"/>
      <c r="H198" s="358"/>
      <c r="I198" s="358"/>
      <c r="J198" s="362">
        <v>4000</v>
      </c>
      <c r="K198" s="66">
        <v>28</v>
      </c>
      <c r="L198" s="180"/>
    </row>
    <row r="199" spans="1:12" s="104" customFormat="1" ht="16.5" customHeight="1">
      <c r="A199" s="499" t="s">
        <v>700</v>
      </c>
      <c r="B199" s="411"/>
      <c r="C199" s="411"/>
      <c r="D199" s="411"/>
      <c r="E199" s="411"/>
      <c r="F199" s="411"/>
      <c r="G199" s="412"/>
      <c r="H199" s="265"/>
      <c r="I199" s="265"/>
      <c r="J199" s="349">
        <v>4800</v>
      </c>
      <c r="K199" s="66">
        <v>34</v>
      </c>
      <c r="L199" s="180"/>
    </row>
    <row r="200" spans="1:12" s="104" customFormat="1" ht="12" customHeight="1" thickBot="1">
      <c r="A200" s="363"/>
      <c r="B200" s="352"/>
      <c r="C200" s="352"/>
      <c r="D200" s="352"/>
      <c r="E200" s="352"/>
      <c r="F200" s="352"/>
      <c r="G200" s="352"/>
      <c r="H200" s="352"/>
      <c r="I200" s="352"/>
      <c r="J200" s="183"/>
      <c r="K200" s="33"/>
      <c r="L200" s="181"/>
    </row>
    <row r="201" spans="1:12" ht="19.5" customHeight="1" thickBot="1">
      <c r="A201" s="426" t="s">
        <v>26</v>
      </c>
      <c r="B201" s="427"/>
      <c r="C201" s="427"/>
      <c r="D201" s="427"/>
      <c r="E201" s="428"/>
      <c r="F201" s="428"/>
      <c r="G201" s="429"/>
      <c r="H201" s="352"/>
      <c r="I201" s="352"/>
      <c r="J201" s="184" t="s">
        <v>125</v>
      </c>
      <c r="K201" s="36" t="s">
        <v>126</v>
      </c>
    </row>
    <row r="202" spans="1:12" ht="16.5">
      <c r="A202" s="431" t="s">
        <v>1029</v>
      </c>
      <c r="B202" s="424"/>
      <c r="C202" s="424"/>
      <c r="D202" s="424"/>
      <c r="E202" s="424"/>
      <c r="F202" s="424"/>
      <c r="G202" s="425"/>
      <c r="H202" s="265"/>
      <c r="I202" s="265"/>
      <c r="J202" s="349">
        <v>13500</v>
      </c>
      <c r="K202" s="33">
        <v>96</v>
      </c>
    </row>
    <row r="203" spans="1:12" s="234" customFormat="1" ht="16.5">
      <c r="A203" s="408" t="s">
        <v>1028</v>
      </c>
      <c r="B203" s="411"/>
      <c r="C203" s="411"/>
      <c r="D203" s="411"/>
      <c r="E203" s="411"/>
      <c r="F203" s="411"/>
      <c r="G203" s="412"/>
      <c r="H203" s="265"/>
      <c r="I203" s="265"/>
      <c r="J203" s="349">
        <v>13800</v>
      </c>
      <c r="K203" s="33">
        <v>98</v>
      </c>
      <c r="L203" s="249"/>
    </row>
    <row r="204" spans="1:12" s="234" customFormat="1" ht="16.5">
      <c r="A204" s="408" t="s">
        <v>1027</v>
      </c>
      <c r="B204" s="411"/>
      <c r="C204" s="411"/>
      <c r="D204" s="411"/>
      <c r="E204" s="411"/>
      <c r="F204" s="411"/>
      <c r="G204" s="412"/>
      <c r="H204" s="265"/>
      <c r="I204" s="265"/>
      <c r="J204" s="349">
        <v>13500</v>
      </c>
      <c r="K204" s="33">
        <v>98</v>
      </c>
      <c r="L204" s="249"/>
    </row>
    <row r="205" spans="1:12" s="234" customFormat="1" ht="16.5">
      <c r="A205" s="408" t="s">
        <v>1496</v>
      </c>
      <c r="B205" s="411"/>
      <c r="C205" s="411"/>
      <c r="D205" s="411"/>
      <c r="E205" s="411"/>
      <c r="F205" s="411"/>
      <c r="G205" s="412"/>
      <c r="H205" s="265"/>
      <c r="I205" s="265"/>
      <c r="J205" s="349">
        <v>30000</v>
      </c>
      <c r="K205" s="33">
        <v>98</v>
      </c>
      <c r="L205" s="272"/>
    </row>
    <row r="206" spans="1:12" ht="12.75" customHeight="1" thickBot="1">
      <c r="A206" s="56"/>
      <c r="B206" s="5"/>
      <c r="C206" s="5"/>
      <c r="D206" s="5"/>
      <c r="E206" s="5"/>
      <c r="F206" s="5"/>
      <c r="G206" s="21"/>
      <c r="H206" s="352"/>
      <c r="I206" s="352"/>
      <c r="J206" s="183"/>
      <c r="K206" s="33"/>
    </row>
    <row r="207" spans="1:12" ht="25.5" customHeight="1" thickBot="1">
      <c r="A207" s="447" t="s">
        <v>27</v>
      </c>
      <c r="B207" s="448"/>
      <c r="C207" s="448"/>
      <c r="D207" s="448"/>
      <c r="E207" s="449"/>
      <c r="F207" s="449"/>
      <c r="G207" s="450"/>
      <c r="H207" s="352"/>
      <c r="I207" s="352"/>
      <c r="J207" s="184" t="s">
        <v>125</v>
      </c>
      <c r="K207" s="36" t="s">
        <v>126</v>
      </c>
    </row>
    <row r="208" spans="1:12" ht="16.5">
      <c r="A208" s="459" t="s">
        <v>1030</v>
      </c>
      <c r="B208" s="460"/>
      <c r="C208" s="460"/>
      <c r="D208" s="460"/>
      <c r="E208" s="460"/>
      <c r="F208" s="460"/>
      <c r="G208" s="460"/>
      <c r="H208" s="265"/>
      <c r="I208" s="265"/>
      <c r="J208" s="349">
        <v>14700</v>
      </c>
      <c r="K208" s="33">
        <v>104</v>
      </c>
    </row>
    <row r="209" spans="1:12" ht="16.5">
      <c r="A209" s="432" t="s">
        <v>1031</v>
      </c>
      <c r="B209" s="433"/>
      <c r="C209" s="433"/>
      <c r="D209" s="433"/>
      <c r="E209" s="433"/>
      <c r="F209" s="433"/>
      <c r="G209" s="434"/>
      <c r="H209" s="265"/>
      <c r="I209" s="265"/>
      <c r="J209" s="349">
        <v>14100</v>
      </c>
      <c r="K209" s="33">
        <v>104</v>
      </c>
    </row>
    <row r="210" spans="1:12" s="234" customFormat="1" ht="16.5">
      <c r="A210" s="432" t="s">
        <v>1032</v>
      </c>
      <c r="B210" s="433"/>
      <c r="C210" s="433"/>
      <c r="D210" s="433"/>
      <c r="E210" s="433"/>
      <c r="F210" s="433"/>
      <c r="G210" s="434"/>
      <c r="H210" s="265"/>
      <c r="I210" s="265"/>
      <c r="J210" s="251">
        <v>14300</v>
      </c>
      <c r="K210" s="33">
        <v>104</v>
      </c>
      <c r="L210" s="249"/>
    </row>
    <row r="211" spans="1:12" ht="11.25" customHeight="1" thickBot="1">
      <c r="A211" s="56"/>
      <c r="B211" s="5"/>
      <c r="C211" s="5"/>
      <c r="D211" s="5"/>
      <c r="E211" s="5"/>
      <c r="F211" s="5"/>
      <c r="G211" s="21"/>
      <c r="H211" s="352"/>
      <c r="I211" s="352"/>
      <c r="J211" s="187"/>
      <c r="K211" s="33"/>
    </row>
    <row r="212" spans="1:12" ht="25.5" customHeight="1" thickBot="1">
      <c r="A212" s="456" t="s">
        <v>28</v>
      </c>
      <c r="B212" s="428"/>
      <c r="C212" s="428"/>
      <c r="D212" s="428"/>
      <c r="E212" s="428"/>
      <c r="F212" s="428"/>
      <c r="G212" s="428"/>
      <c r="H212" s="346"/>
      <c r="I212" s="346"/>
      <c r="J212" s="346"/>
      <c r="K212" s="194"/>
    </row>
    <row r="213" spans="1:12" ht="9.75" customHeight="1">
      <c r="A213" s="59"/>
      <c r="B213" s="51"/>
      <c r="C213" s="20"/>
      <c r="D213" s="20"/>
      <c r="E213" s="20"/>
      <c r="F213" s="20"/>
      <c r="G213" s="17"/>
      <c r="H213" s="352"/>
      <c r="I213" s="352"/>
      <c r="J213" s="188"/>
      <c r="K213" s="33"/>
    </row>
    <row r="214" spans="1:12" ht="18" customHeight="1">
      <c r="A214" s="435" t="s">
        <v>29</v>
      </c>
      <c r="B214" s="436"/>
      <c r="C214" s="436"/>
      <c r="D214" s="436"/>
      <c r="E214" s="436"/>
      <c r="F214" s="436"/>
      <c r="G214" s="437"/>
      <c r="H214" s="352"/>
      <c r="I214" s="352"/>
      <c r="J214" s="184" t="s">
        <v>125</v>
      </c>
      <c r="K214" s="36" t="s">
        <v>126</v>
      </c>
    </row>
    <row r="215" spans="1:12" ht="16.5">
      <c r="A215" s="408" t="s">
        <v>1405</v>
      </c>
      <c r="B215" s="411"/>
      <c r="C215" s="411"/>
      <c r="D215" s="411"/>
      <c r="E215" s="411"/>
      <c r="F215" s="411"/>
      <c r="G215" s="412"/>
      <c r="H215" s="265"/>
      <c r="I215" s="265"/>
      <c r="J215" s="349">
        <v>12000</v>
      </c>
      <c r="K215" s="33">
        <v>24</v>
      </c>
    </row>
    <row r="216" spans="1:12" ht="16.5">
      <c r="A216" s="408" t="s">
        <v>1406</v>
      </c>
      <c r="B216" s="411"/>
      <c r="C216" s="411"/>
      <c r="D216" s="411"/>
      <c r="E216" s="411"/>
      <c r="F216" s="411"/>
      <c r="G216" s="412"/>
      <c r="H216" s="265"/>
      <c r="I216" s="265"/>
      <c r="J216" s="349">
        <v>18000</v>
      </c>
      <c r="K216" s="33">
        <v>37</v>
      </c>
    </row>
    <row r="217" spans="1:12" ht="16.5">
      <c r="A217" s="408" t="s">
        <v>1407</v>
      </c>
      <c r="B217" s="411"/>
      <c r="C217" s="411"/>
      <c r="D217" s="411"/>
      <c r="E217" s="411"/>
      <c r="F217" s="411"/>
      <c r="G217" s="412"/>
      <c r="H217" s="265"/>
      <c r="I217" s="265"/>
      <c r="J217" s="349">
        <v>20500</v>
      </c>
      <c r="K217" s="33">
        <v>31</v>
      </c>
    </row>
    <row r="218" spans="1:12" ht="16.5">
      <c r="A218" s="408" t="s">
        <v>1408</v>
      </c>
      <c r="B218" s="411"/>
      <c r="C218" s="411"/>
      <c r="D218" s="411"/>
      <c r="E218" s="411"/>
      <c r="F218" s="411"/>
      <c r="G218" s="412"/>
      <c r="H218" s="265"/>
      <c r="I218" s="265"/>
      <c r="J218" s="349">
        <v>33000</v>
      </c>
      <c r="K218" s="33">
        <v>46</v>
      </c>
    </row>
    <row r="219" spans="1:12" ht="12" customHeight="1">
      <c r="A219" s="500"/>
      <c r="B219" s="411"/>
      <c r="C219" s="411"/>
      <c r="D219" s="411"/>
      <c r="E219" s="411"/>
      <c r="F219" s="411"/>
      <c r="G219" s="412"/>
      <c r="H219" s="352"/>
      <c r="I219" s="352"/>
      <c r="J219" s="183"/>
      <c r="K219" s="33"/>
    </row>
    <row r="220" spans="1:12" ht="18" customHeight="1">
      <c r="A220" s="435" t="s">
        <v>30</v>
      </c>
      <c r="B220" s="436"/>
      <c r="C220" s="436"/>
      <c r="D220" s="436"/>
      <c r="E220" s="436"/>
      <c r="F220" s="436"/>
      <c r="G220" s="437"/>
      <c r="H220" s="352"/>
      <c r="I220" s="352"/>
      <c r="J220" s="184" t="s">
        <v>125</v>
      </c>
      <c r="K220" s="36" t="s">
        <v>126</v>
      </c>
    </row>
    <row r="221" spans="1:12" ht="16.5">
      <c r="A221" s="408" t="s">
        <v>1409</v>
      </c>
      <c r="B221" s="411"/>
      <c r="C221" s="411"/>
      <c r="D221" s="411"/>
      <c r="E221" s="411"/>
      <c r="F221" s="411"/>
      <c r="G221" s="412"/>
      <c r="H221" s="265"/>
      <c r="I221" s="265"/>
      <c r="J221" s="349">
        <v>12000</v>
      </c>
      <c r="K221" s="33">
        <v>24</v>
      </c>
    </row>
    <row r="222" spans="1:12" ht="16.5">
      <c r="A222" s="408" t="s">
        <v>1410</v>
      </c>
      <c r="B222" s="411"/>
      <c r="C222" s="411"/>
      <c r="D222" s="411"/>
      <c r="E222" s="411"/>
      <c r="F222" s="411"/>
      <c r="G222" s="412"/>
      <c r="H222" s="265"/>
      <c r="I222" s="265"/>
      <c r="J222" s="349">
        <v>18000</v>
      </c>
      <c r="K222" s="33">
        <v>36</v>
      </c>
    </row>
    <row r="223" spans="1:12" ht="16.5">
      <c r="A223" s="408" t="s">
        <v>1411</v>
      </c>
      <c r="B223" s="411"/>
      <c r="C223" s="411"/>
      <c r="D223" s="411"/>
      <c r="E223" s="411"/>
      <c r="F223" s="411"/>
      <c r="G223" s="412"/>
      <c r="H223" s="265"/>
      <c r="I223" s="265"/>
      <c r="J223" s="349">
        <v>20500</v>
      </c>
      <c r="K223" s="33">
        <v>31</v>
      </c>
    </row>
    <row r="224" spans="1:12" ht="16.5">
      <c r="A224" s="408" t="s">
        <v>1412</v>
      </c>
      <c r="B224" s="411"/>
      <c r="C224" s="411"/>
      <c r="D224" s="411"/>
      <c r="E224" s="411"/>
      <c r="F224" s="411"/>
      <c r="G224" s="412"/>
      <c r="H224" s="265"/>
      <c r="I224" s="265"/>
      <c r="J224" s="349">
        <v>33000</v>
      </c>
      <c r="K224" s="33">
        <v>46</v>
      </c>
    </row>
    <row r="225" spans="1:11" ht="11.25" customHeight="1">
      <c r="A225" s="4"/>
      <c r="B225" s="3"/>
      <c r="C225" s="3"/>
      <c r="D225" s="3"/>
      <c r="E225" s="3"/>
      <c r="F225" s="3"/>
      <c r="G225" s="14"/>
      <c r="H225" s="352"/>
      <c r="I225" s="352"/>
      <c r="J225" s="183"/>
      <c r="K225" s="33"/>
    </row>
    <row r="226" spans="1:11" ht="18" customHeight="1">
      <c r="A226" s="452" t="s">
        <v>31</v>
      </c>
      <c r="B226" s="453"/>
      <c r="C226" s="453"/>
      <c r="D226" s="453"/>
      <c r="E226" s="453"/>
      <c r="F226" s="453"/>
      <c r="G226" s="454"/>
      <c r="H226" s="352"/>
      <c r="I226" s="352"/>
      <c r="J226" s="184" t="s">
        <v>125</v>
      </c>
      <c r="K226" s="36" t="s">
        <v>126</v>
      </c>
    </row>
    <row r="227" spans="1:11" ht="16.5">
      <c r="A227" s="408" t="s">
        <v>1413</v>
      </c>
      <c r="B227" s="411"/>
      <c r="C227" s="411"/>
      <c r="D227" s="411"/>
      <c r="E227" s="411"/>
      <c r="F227" s="411"/>
      <c r="G227" s="412"/>
      <c r="H227" s="265"/>
      <c r="I227" s="265"/>
      <c r="J227" s="349">
        <v>9200</v>
      </c>
      <c r="K227" s="33">
        <v>20</v>
      </c>
    </row>
    <row r="228" spans="1:11" ht="16.5">
      <c r="A228" s="408" t="s">
        <v>1414</v>
      </c>
      <c r="B228" s="411"/>
      <c r="C228" s="411"/>
      <c r="D228" s="411"/>
      <c r="E228" s="411"/>
      <c r="F228" s="411"/>
      <c r="G228" s="412"/>
      <c r="H228" s="265"/>
      <c r="I228" s="265"/>
      <c r="J228" s="349">
        <v>11800</v>
      </c>
      <c r="K228" s="33">
        <v>26</v>
      </c>
    </row>
    <row r="229" spans="1:11" ht="16.5">
      <c r="A229" s="408" t="s">
        <v>1415</v>
      </c>
      <c r="B229" s="411"/>
      <c r="C229" s="411"/>
      <c r="D229" s="411"/>
      <c r="E229" s="411"/>
      <c r="F229" s="411"/>
      <c r="G229" s="412"/>
      <c r="H229" s="265"/>
      <c r="I229" s="265"/>
      <c r="J229" s="349">
        <v>19500</v>
      </c>
      <c r="K229" s="33">
        <v>25</v>
      </c>
    </row>
    <row r="230" spans="1:11" ht="16.5">
      <c r="A230" s="408" t="s">
        <v>1416</v>
      </c>
      <c r="B230" s="411"/>
      <c r="C230" s="411"/>
      <c r="D230" s="411"/>
      <c r="E230" s="411"/>
      <c r="F230" s="411"/>
      <c r="G230" s="412"/>
      <c r="H230" s="265"/>
      <c r="I230" s="265"/>
      <c r="J230" s="349">
        <v>25000</v>
      </c>
      <c r="K230" s="33">
        <v>32</v>
      </c>
    </row>
    <row r="231" spans="1:11" ht="14.25" customHeight="1" thickBot="1">
      <c r="A231" s="56"/>
      <c r="B231" s="5"/>
      <c r="C231" s="5"/>
      <c r="D231" s="5"/>
      <c r="E231" s="5"/>
      <c r="F231" s="5"/>
      <c r="G231" s="21"/>
      <c r="H231" s="352"/>
      <c r="I231" s="352"/>
      <c r="J231" s="183"/>
      <c r="K231" s="33"/>
    </row>
    <row r="232" spans="1:11" ht="25.5" customHeight="1" thickBot="1">
      <c r="A232" s="456" t="s">
        <v>32</v>
      </c>
      <c r="B232" s="428"/>
      <c r="C232" s="428"/>
      <c r="D232" s="428"/>
      <c r="E232" s="428"/>
      <c r="F232" s="428"/>
      <c r="G232" s="429"/>
      <c r="H232" s="352"/>
      <c r="I232" s="352"/>
      <c r="J232" s="184" t="s">
        <v>125</v>
      </c>
      <c r="K232" s="36" t="s">
        <v>126</v>
      </c>
    </row>
    <row r="233" spans="1:11" ht="16.5">
      <c r="A233" s="431" t="s">
        <v>371</v>
      </c>
      <c r="B233" s="424"/>
      <c r="C233" s="424"/>
      <c r="D233" s="424"/>
      <c r="E233" s="424"/>
      <c r="F233" s="424"/>
      <c r="G233" s="425"/>
      <c r="H233" s="265"/>
      <c r="I233" s="265"/>
      <c r="J233" s="349">
        <v>5800</v>
      </c>
      <c r="K233" s="33">
        <v>12</v>
      </c>
    </row>
    <row r="234" spans="1:11" ht="16.5">
      <c r="A234" s="408" t="s">
        <v>372</v>
      </c>
      <c r="B234" s="411"/>
      <c r="C234" s="411"/>
      <c r="D234" s="411"/>
      <c r="E234" s="411"/>
      <c r="F234" s="411"/>
      <c r="G234" s="412"/>
      <c r="H234" s="265"/>
      <c r="I234" s="265"/>
      <c r="J234" s="349">
        <v>12000</v>
      </c>
      <c r="K234" s="33">
        <v>25</v>
      </c>
    </row>
    <row r="235" spans="1:11" ht="16.5">
      <c r="A235" s="408" t="s">
        <v>33</v>
      </c>
      <c r="B235" s="411"/>
      <c r="C235" s="411"/>
      <c r="D235" s="411"/>
      <c r="E235" s="411"/>
      <c r="F235" s="411"/>
      <c r="G235" s="412"/>
      <c r="H235" s="265"/>
      <c r="I235" s="265"/>
      <c r="J235" s="349">
        <v>13000</v>
      </c>
      <c r="K235" s="33">
        <v>28</v>
      </c>
    </row>
    <row r="236" spans="1:11" ht="16.5">
      <c r="A236" s="408" t="s">
        <v>388</v>
      </c>
      <c r="B236" s="411"/>
      <c r="C236" s="411"/>
      <c r="D236" s="411"/>
      <c r="E236" s="411"/>
      <c r="F236" s="411"/>
      <c r="G236" s="412"/>
      <c r="H236" s="265"/>
      <c r="I236" s="265"/>
      <c r="J236" s="349">
        <v>14500</v>
      </c>
      <c r="K236" s="33">
        <v>31</v>
      </c>
    </row>
    <row r="237" spans="1:11" ht="16.5">
      <c r="A237" s="408" t="s">
        <v>373</v>
      </c>
      <c r="B237" s="411"/>
      <c r="C237" s="411"/>
      <c r="D237" s="411"/>
      <c r="E237" s="411"/>
      <c r="F237" s="411"/>
      <c r="G237" s="412"/>
      <c r="H237" s="265"/>
      <c r="I237" s="265"/>
      <c r="J237" s="349">
        <v>11000</v>
      </c>
      <c r="K237" s="33">
        <v>15</v>
      </c>
    </row>
    <row r="238" spans="1:11" ht="16.5">
      <c r="A238" s="408" t="s">
        <v>374</v>
      </c>
      <c r="B238" s="411"/>
      <c r="C238" s="411"/>
      <c r="D238" s="411"/>
      <c r="E238" s="411"/>
      <c r="F238" s="411"/>
      <c r="G238" s="412"/>
      <c r="H238" s="265"/>
      <c r="I238" s="265"/>
      <c r="J238" s="349">
        <v>24300</v>
      </c>
      <c r="K238" s="33">
        <v>31</v>
      </c>
    </row>
    <row r="239" spans="1:11" ht="16.5">
      <c r="A239" s="408" t="s">
        <v>254</v>
      </c>
      <c r="B239" s="411"/>
      <c r="C239" s="411"/>
      <c r="D239" s="411"/>
      <c r="E239" s="411"/>
      <c r="F239" s="411"/>
      <c r="G239" s="412"/>
      <c r="H239" s="265"/>
      <c r="I239" s="265"/>
      <c r="J239" s="349">
        <v>27000</v>
      </c>
      <c r="K239" s="33">
        <v>35</v>
      </c>
    </row>
    <row r="240" spans="1:11" ht="16.5" customHeight="1">
      <c r="A240" s="408" t="s">
        <v>389</v>
      </c>
      <c r="B240" s="411"/>
      <c r="C240" s="411"/>
      <c r="D240" s="411"/>
      <c r="E240" s="411"/>
      <c r="F240" s="411"/>
      <c r="G240" s="412"/>
      <c r="H240" s="265"/>
      <c r="I240" s="265"/>
      <c r="J240" s="349">
        <v>30000</v>
      </c>
      <c r="K240" s="33">
        <v>39</v>
      </c>
    </row>
    <row r="241" spans="1:12" ht="11.25" customHeight="1" thickBot="1">
      <c r="A241" s="56"/>
      <c r="B241" s="5"/>
      <c r="C241" s="5"/>
      <c r="D241" s="5"/>
      <c r="E241" s="5"/>
      <c r="F241" s="5"/>
      <c r="G241" s="21"/>
      <c r="H241" s="352"/>
      <c r="I241" s="352"/>
      <c r="J241" s="183"/>
      <c r="K241" s="33"/>
    </row>
    <row r="242" spans="1:12" ht="25.5" customHeight="1" thickBot="1">
      <c r="A242" s="457" t="s">
        <v>1183</v>
      </c>
      <c r="B242" s="442"/>
      <c r="C242" s="442"/>
      <c r="D242" s="442"/>
      <c r="E242" s="442"/>
      <c r="F242" s="442"/>
      <c r="G242" s="443"/>
      <c r="H242" s="23"/>
      <c r="I242" s="23"/>
      <c r="J242" s="35" t="s">
        <v>125</v>
      </c>
      <c r="K242" s="248" t="s">
        <v>126</v>
      </c>
    </row>
    <row r="243" spans="1:12" ht="16.5">
      <c r="A243" s="431" t="s">
        <v>375</v>
      </c>
      <c r="B243" s="424"/>
      <c r="C243" s="424"/>
      <c r="D243" s="424"/>
      <c r="E243" s="424"/>
      <c r="F243" s="424"/>
      <c r="G243" s="425"/>
      <c r="H243" s="265"/>
      <c r="I243" s="265"/>
      <c r="J243" s="190">
        <v>25000</v>
      </c>
      <c r="K243" s="33">
        <v>45</v>
      </c>
    </row>
    <row r="244" spans="1:12" ht="16.5">
      <c r="A244" s="408" t="s">
        <v>165</v>
      </c>
      <c r="B244" s="411"/>
      <c r="C244" s="411"/>
      <c r="D244" s="411"/>
      <c r="E244" s="411"/>
      <c r="F244" s="411"/>
      <c r="G244" s="412"/>
      <c r="H244" s="265"/>
      <c r="I244" s="265"/>
      <c r="J244" s="351">
        <v>32500</v>
      </c>
      <c r="K244" s="33">
        <v>50</v>
      </c>
    </row>
    <row r="245" spans="1:12" ht="16.5">
      <c r="A245" s="408" t="s">
        <v>376</v>
      </c>
      <c r="B245" s="411"/>
      <c r="C245" s="411"/>
      <c r="D245" s="411"/>
      <c r="E245" s="411"/>
      <c r="F245" s="411"/>
      <c r="G245" s="412"/>
      <c r="H245" s="265"/>
      <c r="I245" s="265"/>
      <c r="J245" s="351">
        <v>45000</v>
      </c>
      <c r="K245" s="33">
        <v>60</v>
      </c>
    </row>
    <row r="246" spans="1:12" s="234" customFormat="1" ht="16.5">
      <c r="A246" s="408" t="s">
        <v>1331</v>
      </c>
      <c r="B246" s="411"/>
      <c r="C246" s="411"/>
      <c r="D246" s="411"/>
      <c r="E246" s="411"/>
      <c r="F246" s="411"/>
      <c r="G246" s="412"/>
      <c r="H246" s="265"/>
      <c r="I246" s="265"/>
      <c r="J246" s="251">
        <v>49000</v>
      </c>
      <c r="K246" s="273"/>
      <c r="L246" s="277"/>
    </row>
    <row r="247" spans="1:12" s="234" customFormat="1" ht="16.5">
      <c r="A247" s="408" t="s">
        <v>1417</v>
      </c>
      <c r="B247" s="411"/>
      <c r="C247" s="411"/>
      <c r="D247" s="411"/>
      <c r="E247" s="411"/>
      <c r="F247" s="411"/>
      <c r="G247" s="412"/>
      <c r="H247" s="265"/>
      <c r="I247" s="265"/>
      <c r="J247" s="251">
        <v>54000</v>
      </c>
      <c r="K247" s="273"/>
      <c r="L247" s="292"/>
    </row>
    <row r="248" spans="1:12" s="364" customFormat="1" ht="11.25" customHeight="1" thickBot="1">
      <c r="A248" s="365"/>
      <c r="B248" s="292"/>
      <c r="C248" s="292"/>
      <c r="D248" s="292"/>
      <c r="E248" s="292"/>
      <c r="F248" s="292"/>
      <c r="G248" s="292"/>
      <c r="H248" s="265"/>
      <c r="I248" s="265"/>
      <c r="J248" s="251"/>
      <c r="K248" s="273"/>
      <c r="L248" s="292"/>
    </row>
    <row r="249" spans="1:12" ht="24.75" customHeight="1" thickBot="1">
      <c r="A249" s="502" t="s">
        <v>1184</v>
      </c>
      <c r="B249" s="503"/>
      <c r="C249" s="503"/>
      <c r="D249" s="503"/>
      <c r="E249" s="503"/>
      <c r="F249" s="503"/>
      <c r="G249" s="504"/>
      <c r="H249" s="23"/>
      <c r="I249" s="23"/>
      <c r="J249" s="35" t="s">
        <v>125</v>
      </c>
      <c r="K249" s="36" t="s">
        <v>126</v>
      </c>
    </row>
    <row r="250" spans="1:12" ht="15.75" customHeight="1">
      <c r="A250" s="431" t="s">
        <v>377</v>
      </c>
      <c r="B250" s="424"/>
      <c r="C250" s="424"/>
      <c r="D250" s="424"/>
      <c r="E250" s="424"/>
      <c r="F250" s="424"/>
      <c r="G250" s="425"/>
      <c r="H250" s="265"/>
      <c r="I250" s="265"/>
      <c r="J250" s="190">
        <v>10500</v>
      </c>
      <c r="K250" s="33">
        <v>30</v>
      </c>
    </row>
    <row r="251" spans="1:12" ht="16.5">
      <c r="A251" s="408" t="s">
        <v>378</v>
      </c>
      <c r="B251" s="411"/>
      <c r="C251" s="411"/>
      <c r="D251" s="411"/>
      <c r="E251" s="411"/>
      <c r="F251" s="411"/>
      <c r="G251" s="412"/>
      <c r="H251" s="265"/>
      <c r="I251" s="265"/>
      <c r="J251" s="349">
        <v>12900</v>
      </c>
      <c r="K251" s="33">
        <v>37</v>
      </c>
    </row>
    <row r="252" spans="1:12" ht="16.5">
      <c r="A252" s="408" t="s">
        <v>379</v>
      </c>
      <c r="B252" s="411"/>
      <c r="C252" s="411"/>
      <c r="D252" s="411"/>
      <c r="E252" s="411"/>
      <c r="F252" s="411"/>
      <c r="G252" s="412"/>
      <c r="H252" s="265"/>
      <c r="I252" s="265"/>
      <c r="J252" s="349">
        <v>13500</v>
      </c>
      <c r="K252" s="33">
        <v>38</v>
      </c>
    </row>
    <row r="253" spans="1:12" ht="16.5">
      <c r="A253" s="408" t="s">
        <v>380</v>
      </c>
      <c r="B253" s="411"/>
      <c r="C253" s="411"/>
      <c r="D253" s="411"/>
      <c r="E253" s="411"/>
      <c r="F253" s="411"/>
      <c r="G253" s="412"/>
      <c r="H253" s="265"/>
      <c r="I253" s="265"/>
      <c r="J253" s="349">
        <v>16200</v>
      </c>
      <c r="K253" s="33">
        <v>47</v>
      </c>
    </row>
    <row r="254" spans="1:12" ht="16.5">
      <c r="A254" s="408" t="s">
        <v>1015</v>
      </c>
      <c r="B254" s="409"/>
      <c r="C254" s="409"/>
      <c r="D254" s="409"/>
      <c r="E254" s="409"/>
      <c r="F254" s="409"/>
      <c r="G254" s="410"/>
      <c r="H254" s="265"/>
      <c r="I254" s="265"/>
      <c r="J254" s="251">
        <v>19000</v>
      </c>
      <c r="K254" s="33">
        <v>55</v>
      </c>
    </row>
    <row r="255" spans="1:12" s="234" customFormat="1" ht="16.5">
      <c r="A255" s="408" t="s">
        <v>1014</v>
      </c>
      <c r="B255" s="411"/>
      <c r="C255" s="411"/>
      <c r="D255" s="411"/>
      <c r="E255" s="411"/>
      <c r="F255" s="411"/>
      <c r="G255" s="412"/>
      <c r="H255" s="265"/>
      <c r="I255" s="265"/>
      <c r="J255" s="251">
        <v>21000</v>
      </c>
      <c r="K255" s="33">
        <v>61</v>
      </c>
      <c r="L255" s="249"/>
    </row>
    <row r="256" spans="1:12" s="234" customFormat="1" ht="16.5">
      <c r="A256" s="408" t="s">
        <v>1016</v>
      </c>
      <c r="B256" s="411"/>
      <c r="C256" s="411"/>
      <c r="D256" s="411"/>
      <c r="E256" s="411"/>
      <c r="F256" s="411"/>
      <c r="G256" s="412"/>
      <c r="H256" s="265"/>
      <c r="I256" s="265"/>
      <c r="J256" s="251">
        <v>22800</v>
      </c>
      <c r="K256" s="33">
        <v>65</v>
      </c>
      <c r="L256" s="249"/>
    </row>
    <row r="257" spans="1:12" s="234" customFormat="1" ht="19.5" thickBot="1">
      <c r="A257" s="56"/>
      <c r="B257" s="58"/>
      <c r="C257" s="5"/>
      <c r="D257" s="5"/>
      <c r="E257" s="5"/>
      <c r="F257" s="5"/>
      <c r="G257" s="21"/>
      <c r="H257" s="352"/>
      <c r="I257" s="352"/>
      <c r="J257" s="187"/>
      <c r="K257" s="53"/>
      <c r="L257" s="249"/>
    </row>
    <row r="258" spans="1:12" ht="32.25" customHeight="1" thickBot="1">
      <c r="A258" s="464" t="s">
        <v>1513</v>
      </c>
      <c r="B258" s="465"/>
      <c r="C258" s="465"/>
      <c r="D258" s="465"/>
      <c r="E258" s="465"/>
      <c r="F258" s="465"/>
      <c r="G258" s="505"/>
      <c r="H258" s="23"/>
      <c r="I258" s="23"/>
      <c r="J258" s="189" t="s">
        <v>125</v>
      </c>
      <c r="K258" s="280" t="s">
        <v>126</v>
      </c>
    </row>
    <row r="259" spans="1:12" ht="20.25" customHeight="1">
      <c r="A259" s="501" t="s">
        <v>441</v>
      </c>
      <c r="B259" s="433"/>
      <c r="C259" s="433"/>
      <c r="D259" s="433"/>
      <c r="E259" s="433"/>
      <c r="F259" s="433"/>
      <c r="G259" s="434"/>
      <c r="H259" s="352"/>
      <c r="I259" s="352"/>
      <c r="J259" s="115"/>
      <c r="K259" s="348"/>
    </row>
    <row r="260" spans="1:12" ht="16.5">
      <c r="A260" s="408" t="s">
        <v>383</v>
      </c>
      <c r="B260" s="411"/>
      <c r="C260" s="411"/>
      <c r="D260" s="411"/>
      <c r="E260" s="411"/>
      <c r="F260" s="411"/>
      <c r="G260" s="412"/>
      <c r="H260" s="265"/>
      <c r="I260" s="265"/>
      <c r="J260" s="349">
        <v>14500</v>
      </c>
      <c r="K260" s="33">
        <v>45</v>
      </c>
    </row>
    <row r="261" spans="1:12" ht="16.5">
      <c r="A261" s="408" t="s">
        <v>384</v>
      </c>
      <c r="B261" s="411"/>
      <c r="C261" s="411"/>
      <c r="D261" s="411"/>
      <c r="E261" s="411"/>
      <c r="F261" s="411"/>
      <c r="G261" s="412"/>
      <c r="H261" s="265"/>
      <c r="I261" s="265"/>
      <c r="J261" s="349">
        <v>18000</v>
      </c>
      <c r="K261" s="33">
        <v>56</v>
      </c>
    </row>
    <row r="262" spans="1:12" ht="16.5">
      <c r="A262" s="408" t="s">
        <v>68</v>
      </c>
      <c r="B262" s="411"/>
      <c r="C262" s="411"/>
      <c r="D262" s="411"/>
      <c r="E262" s="411"/>
      <c r="F262" s="411"/>
      <c r="G262" s="412"/>
      <c r="H262" s="265"/>
      <c r="I262" s="265"/>
      <c r="J262" s="349">
        <v>12500</v>
      </c>
      <c r="K262" s="33">
        <v>40</v>
      </c>
      <c r="L262" s="192"/>
    </row>
    <row r="263" spans="1:12" ht="16.5">
      <c r="A263" s="408" t="s">
        <v>69</v>
      </c>
      <c r="B263" s="411"/>
      <c r="C263" s="411"/>
      <c r="D263" s="411"/>
      <c r="E263" s="411"/>
      <c r="F263" s="411"/>
      <c r="G263" s="412"/>
      <c r="H263" s="265"/>
      <c r="I263" s="265"/>
      <c r="J263" s="349">
        <v>16000</v>
      </c>
      <c r="K263" s="33">
        <v>50</v>
      </c>
      <c r="L263" s="192"/>
    </row>
    <row r="264" spans="1:12" ht="16.5">
      <c r="A264" s="408" t="s">
        <v>653</v>
      </c>
      <c r="B264" s="411"/>
      <c r="C264" s="411"/>
      <c r="D264" s="411"/>
      <c r="E264" s="411"/>
      <c r="F264" s="411"/>
      <c r="G264" s="412"/>
      <c r="H264" s="265"/>
      <c r="I264" s="265"/>
      <c r="J264" s="251">
        <v>10000</v>
      </c>
      <c r="K264" s="33">
        <v>31</v>
      </c>
      <c r="L264" s="192"/>
    </row>
    <row r="265" spans="1:12" s="106" customFormat="1" ht="16.5">
      <c r="A265" s="408" t="s">
        <v>654</v>
      </c>
      <c r="B265" s="411"/>
      <c r="C265" s="411"/>
      <c r="D265" s="411"/>
      <c r="E265" s="411"/>
      <c r="F265" s="411"/>
      <c r="G265" s="412"/>
      <c r="H265" s="265"/>
      <c r="I265" s="265"/>
      <c r="J265" s="251">
        <v>16500</v>
      </c>
      <c r="K265" s="33">
        <v>52</v>
      </c>
      <c r="L265" s="192"/>
    </row>
    <row r="266" spans="1:12" s="105" customFormat="1" ht="16.5">
      <c r="A266" s="408" t="s">
        <v>652</v>
      </c>
      <c r="B266" s="411"/>
      <c r="C266" s="411"/>
      <c r="D266" s="411"/>
      <c r="E266" s="411"/>
      <c r="F266" s="411"/>
      <c r="G266" s="412"/>
      <c r="H266" s="265"/>
      <c r="I266" s="265"/>
      <c r="J266" s="251">
        <v>8500</v>
      </c>
      <c r="K266" s="33">
        <v>25</v>
      </c>
      <c r="L266" s="192"/>
    </row>
    <row r="267" spans="1:12" s="105" customFormat="1" ht="16.5">
      <c r="A267" s="408" t="s">
        <v>651</v>
      </c>
      <c r="B267" s="411"/>
      <c r="C267" s="411"/>
      <c r="D267" s="411"/>
      <c r="E267" s="411"/>
      <c r="F267" s="411"/>
      <c r="G267" s="412"/>
      <c r="H267" s="38"/>
      <c r="I267" s="38"/>
      <c r="J267" s="349">
        <v>13500</v>
      </c>
      <c r="K267" s="33">
        <v>42</v>
      </c>
      <c r="L267" s="192"/>
    </row>
    <row r="268" spans="1:12" s="105" customFormat="1" ht="13.5" thickBot="1">
      <c r="A268" s="278"/>
      <c r="B268" s="350"/>
      <c r="C268" s="350"/>
      <c r="D268" s="350"/>
      <c r="E268" s="350"/>
      <c r="F268" s="350"/>
      <c r="G268" s="350"/>
      <c r="H268" s="350"/>
      <c r="I268" s="350"/>
      <c r="J268" s="350"/>
      <c r="K268" s="279"/>
      <c r="L268" s="192"/>
    </row>
    <row r="269" spans="1:12" s="105" customFormat="1" ht="19.5" thickBot="1">
      <c r="A269" s="464" t="s">
        <v>1514</v>
      </c>
      <c r="B269" s="465"/>
      <c r="C269" s="465"/>
      <c r="D269" s="465"/>
      <c r="E269" s="465"/>
      <c r="F269" s="465"/>
      <c r="G269" s="505"/>
      <c r="H269" s="57"/>
      <c r="I269" s="57"/>
      <c r="J269" s="189" t="s">
        <v>125</v>
      </c>
      <c r="K269" s="280" t="s">
        <v>126</v>
      </c>
      <c r="L269" s="192"/>
    </row>
    <row r="270" spans="1:12" s="400" customFormat="1" ht="16.5" customHeight="1">
      <c r="A270" s="417" t="s">
        <v>70</v>
      </c>
      <c r="B270" s="418"/>
      <c r="C270" s="418"/>
      <c r="D270" s="418"/>
      <c r="E270" s="418"/>
      <c r="F270" s="418"/>
      <c r="G270" s="419"/>
      <c r="H270" s="398"/>
      <c r="I270" s="398"/>
      <c r="J270" s="190">
        <v>14500</v>
      </c>
      <c r="K270" s="55">
        <v>35</v>
      </c>
      <c r="L270" s="399"/>
    </row>
    <row r="271" spans="1:12" ht="16.5">
      <c r="A271" s="408" t="s">
        <v>71</v>
      </c>
      <c r="B271" s="411"/>
      <c r="C271" s="411"/>
      <c r="D271" s="411"/>
      <c r="E271" s="411"/>
      <c r="F271" s="411"/>
      <c r="G271" s="412"/>
      <c r="H271" s="265"/>
      <c r="I271" s="265"/>
      <c r="J271" s="349">
        <v>18000</v>
      </c>
      <c r="K271" s="33">
        <v>45</v>
      </c>
      <c r="L271" s="192"/>
    </row>
    <row r="272" spans="1:12" ht="16.5">
      <c r="A272" s="408" t="s">
        <v>381</v>
      </c>
      <c r="B272" s="411"/>
      <c r="C272" s="411"/>
      <c r="D272" s="411"/>
      <c r="E272" s="411"/>
      <c r="F272" s="411"/>
      <c r="G272" s="412"/>
      <c r="H272" s="265"/>
      <c r="I272" s="265"/>
      <c r="J272" s="349">
        <v>13500</v>
      </c>
      <c r="K272" s="33">
        <v>29</v>
      </c>
      <c r="L272" s="192"/>
    </row>
    <row r="273" spans="1:12" ht="16.5">
      <c r="A273" s="408" t="s">
        <v>339</v>
      </c>
      <c r="B273" s="411"/>
      <c r="C273" s="411"/>
      <c r="D273" s="411"/>
      <c r="E273" s="411"/>
      <c r="F273" s="411"/>
      <c r="G273" s="412"/>
      <c r="H273" s="265"/>
      <c r="I273" s="265"/>
      <c r="J273" s="349">
        <v>15500</v>
      </c>
      <c r="K273" s="33">
        <v>36</v>
      </c>
      <c r="L273" s="192"/>
    </row>
    <row r="274" spans="1:12" ht="16.5">
      <c r="A274" s="408" t="s">
        <v>382</v>
      </c>
      <c r="B274" s="411"/>
      <c r="C274" s="411"/>
      <c r="D274" s="411"/>
      <c r="E274" s="411"/>
      <c r="F274" s="411"/>
      <c r="G274" s="412"/>
      <c r="H274" s="265"/>
      <c r="I274" s="265"/>
      <c r="J274" s="349">
        <v>20000</v>
      </c>
      <c r="K274" s="33">
        <v>50</v>
      </c>
      <c r="L274" s="192"/>
    </row>
    <row r="275" spans="1:12" ht="16.5">
      <c r="A275" s="408" t="s">
        <v>340</v>
      </c>
      <c r="B275" s="411"/>
      <c r="C275" s="411"/>
      <c r="D275" s="411"/>
      <c r="E275" s="411"/>
      <c r="F275" s="411"/>
      <c r="G275" s="412"/>
      <c r="H275" s="265"/>
      <c r="I275" s="265"/>
      <c r="J275" s="349">
        <v>11000</v>
      </c>
      <c r="K275" s="33">
        <v>24</v>
      </c>
      <c r="L275" s="192"/>
    </row>
    <row r="276" spans="1:12" ht="16.5">
      <c r="A276" s="408" t="s">
        <v>341</v>
      </c>
      <c r="B276" s="411"/>
      <c r="C276" s="411"/>
      <c r="D276" s="411"/>
      <c r="E276" s="411"/>
      <c r="F276" s="411"/>
      <c r="G276" s="412"/>
      <c r="H276" s="265"/>
      <c r="I276" s="265"/>
      <c r="J276" s="349">
        <v>13200</v>
      </c>
      <c r="K276" s="33">
        <v>30</v>
      </c>
    </row>
    <row r="277" spans="1:12" ht="16.5">
      <c r="A277" s="408" t="s">
        <v>342</v>
      </c>
      <c r="B277" s="411"/>
      <c r="C277" s="411"/>
      <c r="D277" s="411"/>
      <c r="E277" s="411"/>
      <c r="F277" s="411"/>
      <c r="G277" s="412"/>
      <c r="H277" s="265"/>
      <c r="I277" s="265"/>
      <c r="J277" s="349">
        <v>13500</v>
      </c>
      <c r="K277" s="33">
        <v>31</v>
      </c>
    </row>
    <row r="278" spans="1:12" ht="16.5">
      <c r="A278" s="408" t="s">
        <v>343</v>
      </c>
      <c r="B278" s="411"/>
      <c r="C278" s="411"/>
      <c r="D278" s="411"/>
      <c r="E278" s="411"/>
      <c r="F278" s="411"/>
      <c r="G278" s="412"/>
      <c r="H278" s="265"/>
      <c r="I278" s="265"/>
      <c r="J278" s="349">
        <v>26500</v>
      </c>
      <c r="K278" s="33">
        <v>70</v>
      </c>
    </row>
    <row r="279" spans="1:12" ht="16.5">
      <c r="A279" s="408" t="s">
        <v>344</v>
      </c>
      <c r="B279" s="411"/>
      <c r="C279" s="411"/>
      <c r="D279" s="411"/>
      <c r="E279" s="411"/>
      <c r="F279" s="411"/>
      <c r="G279" s="412"/>
      <c r="H279" s="265"/>
      <c r="I279" s="265"/>
      <c r="J279" s="349">
        <v>28500</v>
      </c>
      <c r="K279" s="33">
        <v>76</v>
      </c>
    </row>
    <row r="280" spans="1:12" ht="15.75" customHeight="1" thickBot="1">
      <c r="A280" s="56"/>
      <c r="B280" s="19"/>
      <c r="C280" s="19"/>
      <c r="D280" s="19"/>
      <c r="E280" s="5"/>
      <c r="F280" s="5"/>
      <c r="G280" s="21"/>
      <c r="H280" s="2"/>
      <c r="I280" s="2"/>
      <c r="J280" s="187"/>
      <c r="K280" s="53"/>
    </row>
    <row r="281" spans="1:12" ht="37.5" customHeight="1" thickBot="1">
      <c r="A281" s="420" t="s">
        <v>34</v>
      </c>
      <c r="B281" s="421"/>
      <c r="C281" s="421"/>
      <c r="D281" s="421"/>
      <c r="E281" s="421"/>
      <c r="F281" s="421"/>
      <c r="G281" s="421"/>
      <c r="H281" s="421"/>
      <c r="I281" s="421"/>
      <c r="J281" s="421"/>
      <c r="K281" s="422"/>
    </row>
    <row r="282" spans="1:12" ht="19.5" thickBot="1">
      <c r="A282" s="413" t="s">
        <v>677</v>
      </c>
      <c r="B282" s="414"/>
      <c r="C282" s="414"/>
      <c r="D282" s="414"/>
      <c r="E282" s="415"/>
      <c r="F282" s="415"/>
      <c r="G282" s="416"/>
      <c r="H282" s="24"/>
      <c r="I282" s="24"/>
      <c r="J282" s="286" t="s">
        <v>125</v>
      </c>
      <c r="K282" s="287" t="s">
        <v>126</v>
      </c>
    </row>
    <row r="283" spans="1:12" ht="16.5">
      <c r="A283" s="417" t="s">
        <v>570</v>
      </c>
      <c r="B283" s="518"/>
      <c r="C283" s="518"/>
      <c r="D283" s="518"/>
      <c r="E283" s="518"/>
      <c r="F283" s="518"/>
      <c r="G283" s="519"/>
      <c r="H283" s="265"/>
      <c r="I283" s="265"/>
      <c r="J283" s="37">
        <v>35</v>
      </c>
      <c r="K283" s="66" t="s">
        <v>434</v>
      </c>
    </row>
    <row r="284" spans="1:12" ht="16.5">
      <c r="A284" s="506" t="s">
        <v>571</v>
      </c>
      <c r="B284" s="507"/>
      <c r="C284" s="507"/>
      <c r="D284" s="507"/>
      <c r="E284" s="507"/>
      <c r="F284" s="507"/>
      <c r="G284" s="508"/>
      <c r="H284" s="265"/>
      <c r="I284" s="265"/>
      <c r="J284" s="37">
        <v>35</v>
      </c>
      <c r="K284" s="66" t="s">
        <v>434</v>
      </c>
    </row>
    <row r="285" spans="1:12" ht="16.5">
      <c r="A285" s="506" t="s">
        <v>572</v>
      </c>
      <c r="B285" s="507"/>
      <c r="C285" s="507"/>
      <c r="D285" s="507"/>
      <c r="E285" s="507"/>
      <c r="F285" s="507"/>
      <c r="G285" s="508"/>
      <c r="H285" s="265"/>
      <c r="I285" s="265"/>
      <c r="J285" s="37">
        <v>35</v>
      </c>
      <c r="K285" s="66" t="s">
        <v>434</v>
      </c>
    </row>
    <row r="286" spans="1:12" ht="16.5">
      <c r="A286" s="506" t="s">
        <v>573</v>
      </c>
      <c r="B286" s="507"/>
      <c r="C286" s="507"/>
      <c r="D286" s="507"/>
      <c r="E286" s="507"/>
      <c r="F286" s="507"/>
      <c r="G286" s="508"/>
      <c r="H286" s="265"/>
      <c r="I286" s="265"/>
      <c r="J286" s="37">
        <v>35</v>
      </c>
      <c r="K286" s="66" t="s">
        <v>434</v>
      </c>
    </row>
    <row r="287" spans="1:12" ht="16.5">
      <c r="A287" s="506" t="s">
        <v>569</v>
      </c>
      <c r="B287" s="507"/>
      <c r="C287" s="507"/>
      <c r="D287" s="507"/>
      <c r="E287" s="507"/>
      <c r="F287" s="507"/>
      <c r="G287" s="508"/>
      <c r="H287" s="265"/>
      <c r="I287" s="265"/>
      <c r="J287" s="37">
        <v>10</v>
      </c>
      <c r="K287" s="66" t="s">
        <v>434</v>
      </c>
    </row>
    <row r="288" spans="1:12" ht="16.5">
      <c r="A288" s="509" t="s">
        <v>957</v>
      </c>
      <c r="B288" s="510"/>
      <c r="C288" s="510"/>
      <c r="D288" s="510"/>
      <c r="E288" s="510"/>
      <c r="F288" s="510"/>
      <c r="G288" s="511"/>
      <c r="H288" s="265"/>
      <c r="I288" s="265"/>
      <c r="J288" s="37">
        <v>70</v>
      </c>
      <c r="K288" s="66">
        <v>0.16</v>
      </c>
    </row>
    <row r="289" spans="1:11" ht="16.5">
      <c r="A289" s="506" t="s">
        <v>605</v>
      </c>
      <c r="B289" s="507"/>
      <c r="C289" s="507"/>
      <c r="D289" s="507"/>
      <c r="E289" s="507"/>
      <c r="F289" s="507"/>
      <c r="G289" s="508"/>
      <c r="H289" s="265"/>
      <c r="I289" s="265"/>
      <c r="J289" s="37">
        <v>55</v>
      </c>
      <c r="K289" s="66" t="s">
        <v>434</v>
      </c>
    </row>
    <row r="290" spans="1:11" ht="16.5">
      <c r="A290" s="506" t="s">
        <v>606</v>
      </c>
      <c r="B290" s="507"/>
      <c r="C290" s="507"/>
      <c r="D290" s="507"/>
      <c r="E290" s="507"/>
      <c r="F290" s="507"/>
      <c r="G290" s="508"/>
      <c r="H290" s="265"/>
      <c r="I290" s="265"/>
      <c r="J290" s="37">
        <v>53</v>
      </c>
      <c r="K290" s="66" t="s">
        <v>434</v>
      </c>
    </row>
    <row r="291" spans="1:11" ht="16.5">
      <c r="A291" s="506" t="s">
        <v>607</v>
      </c>
      <c r="B291" s="507"/>
      <c r="C291" s="507"/>
      <c r="D291" s="507"/>
      <c r="E291" s="507"/>
      <c r="F291" s="507"/>
      <c r="G291" s="508"/>
      <c r="H291" s="265"/>
      <c r="I291" s="265"/>
      <c r="J291" s="37">
        <v>57</v>
      </c>
      <c r="K291" s="66" t="s">
        <v>434</v>
      </c>
    </row>
    <row r="292" spans="1:11" ht="16.5">
      <c r="A292" s="506" t="s">
        <v>608</v>
      </c>
      <c r="B292" s="507"/>
      <c r="C292" s="507"/>
      <c r="D292" s="507"/>
      <c r="E292" s="507"/>
      <c r="F292" s="507"/>
      <c r="G292" s="508"/>
      <c r="H292" s="265"/>
      <c r="I292" s="265"/>
      <c r="J292" s="37">
        <v>20</v>
      </c>
      <c r="K292" s="66" t="s">
        <v>434</v>
      </c>
    </row>
    <row r="293" spans="1:11" ht="16.5">
      <c r="A293" s="506" t="s">
        <v>609</v>
      </c>
      <c r="B293" s="507"/>
      <c r="C293" s="507"/>
      <c r="D293" s="507"/>
      <c r="E293" s="507"/>
      <c r="F293" s="507"/>
      <c r="G293" s="508"/>
      <c r="H293" s="265"/>
      <c r="I293" s="265"/>
      <c r="J293" s="37">
        <v>140</v>
      </c>
      <c r="K293" s="66" t="s">
        <v>434</v>
      </c>
    </row>
    <row r="294" spans="1:11" ht="16.5">
      <c r="A294" s="506" t="s">
        <v>618</v>
      </c>
      <c r="B294" s="507"/>
      <c r="C294" s="507"/>
      <c r="D294" s="507"/>
      <c r="E294" s="507"/>
      <c r="F294" s="507"/>
      <c r="G294" s="508"/>
      <c r="H294" s="265"/>
      <c r="I294" s="265"/>
      <c r="J294" s="37">
        <v>45</v>
      </c>
      <c r="K294" s="66" t="s">
        <v>434</v>
      </c>
    </row>
    <row r="295" spans="1:11" ht="16.5">
      <c r="A295" s="506" t="s">
        <v>619</v>
      </c>
      <c r="B295" s="507"/>
      <c r="C295" s="507"/>
      <c r="D295" s="507"/>
      <c r="E295" s="507"/>
      <c r="F295" s="507"/>
      <c r="G295" s="508"/>
      <c r="H295" s="265"/>
      <c r="I295" s="265"/>
      <c r="J295" s="37">
        <v>20</v>
      </c>
      <c r="K295" s="66" t="s">
        <v>434</v>
      </c>
    </row>
    <row r="296" spans="1:11" ht="16.5">
      <c r="A296" s="506" t="s">
        <v>617</v>
      </c>
      <c r="B296" s="507"/>
      <c r="C296" s="507"/>
      <c r="D296" s="507"/>
      <c r="E296" s="507"/>
      <c r="F296" s="507"/>
      <c r="G296" s="508"/>
      <c r="H296" s="265"/>
      <c r="I296" s="265"/>
      <c r="J296" s="37">
        <v>115</v>
      </c>
      <c r="K296" s="66">
        <v>0.18</v>
      </c>
    </row>
    <row r="297" spans="1:11" ht="16.5">
      <c r="A297" s="506" t="s">
        <v>620</v>
      </c>
      <c r="B297" s="507"/>
      <c r="C297" s="507"/>
      <c r="D297" s="507"/>
      <c r="E297" s="507"/>
      <c r="F297" s="507"/>
      <c r="G297" s="508"/>
      <c r="H297" s="265"/>
      <c r="I297" s="265"/>
      <c r="J297" s="37">
        <v>65</v>
      </c>
      <c r="K297" s="66" t="s">
        <v>434</v>
      </c>
    </row>
    <row r="298" spans="1:11" ht="16.5">
      <c r="A298" s="506" t="s">
        <v>621</v>
      </c>
      <c r="B298" s="507"/>
      <c r="C298" s="507"/>
      <c r="D298" s="507"/>
      <c r="E298" s="507"/>
      <c r="F298" s="507"/>
      <c r="G298" s="508"/>
      <c r="H298" s="265"/>
      <c r="I298" s="265"/>
      <c r="J298" s="37">
        <v>30</v>
      </c>
      <c r="K298" s="66" t="s">
        <v>434</v>
      </c>
    </row>
    <row r="299" spans="1:11" ht="16.5">
      <c r="A299" s="506" t="s">
        <v>622</v>
      </c>
      <c r="B299" s="507"/>
      <c r="C299" s="507"/>
      <c r="D299" s="507"/>
      <c r="E299" s="507"/>
      <c r="F299" s="507"/>
      <c r="G299" s="508"/>
      <c r="H299" s="265"/>
      <c r="I299" s="265"/>
      <c r="J299" s="37">
        <v>125</v>
      </c>
      <c r="K299" s="66">
        <v>0.21</v>
      </c>
    </row>
    <row r="300" spans="1:11" ht="16.5">
      <c r="A300" s="506" t="s">
        <v>1465</v>
      </c>
      <c r="B300" s="507"/>
      <c r="C300" s="507"/>
      <c r="D300" s="507"/>
      <c r="E300" s="507"/>
      <c r="F300" s="507"/>
      <c r="G300" s="508"/>
      <c r="H300" s="265"/>
      <c r="I300" s="265"/>
      <c r="J300" s="37">
        <v>540</v>
      </c>
      <c r="K300" s="66">
        <v>0.69</v>
      </c>
    </row>
    <row r="301" spans="1:11" ht="16.5">
      <c r="A301" s="506" t="s">
        <v>1466</v>
      </c>
      <c r="B301" s="507"/>
      <c r="C301" s="507"/>
      <c r="D301" s="507"/>
      <c r="E301" s="507"/>
      <c r="F301" s="507"/>
      <c r="G301" s="508"/>
      <c r="H301" s="265"/>
      <c r="I301" s="265"/>
      <c r="J301" s="37">
        <v>1135</v>
      </c>
      <c r="K301" s="66">
        <v>1.1299999999999999</v>
      </c>
    </row>
    <row r="302" spans="1:11" ht="16.5">
      <c r="A302" s="506" t="s">
        <v>1467</v>
      </c>
      <c r="B302" s="507"/>
      <c r="C302" s="507"/>
      <c r="D302" s="507"/>
      <c r="E302" s="507"/>
      <c r="F302" s="507"/>
      <c r="G302" s="508"/>
      <c r="H302" s="265"/>
      <c r="I302" s="265"/>
      <c r="J302" s="37">
        <v>4</v>
      </c>
      <c r="K302" s="66" t="s">
        <v>434</v>
      </c>
    </row>
    <row r="303" spans="1:11" ht="16.5">
      <c r="A303" s="506" t="s">
        <v>1468</v>
      </c>
      <c r="B303" s="507"/>
      <c r="C303" s="507"/>
      <c r="D303" s="507"/>
      <c r="E303" s="507"/>
      <c r="F303" s="507"/>
      <c r="G303" s="508"/>
      <c r="H303" s="265"/>
      <c r="I303" s="265"/>
      <c r="J303" s="37">
        <v>8</v>
      </c>
      <c r="K303" s="66" t="s">
        <v>434</v>
      </c>
    </row>
    <row r="304" spans="1:11" ht="16.5">
      <c r="A304" s="506" t="s">
        <v>1469</v>
      </c>
      <c r="B304" s="507"/>
      <c r="C304" s="507"/>
      <c r="D304" s="507"/>
      <c r="E304" s="507"/>
      <c r="F304" s="507"/>
      <c r="G304" s="508"/>
      <c r="H304" s="265"/>
      <c r="I304" s="265"/>
      <c r="J304" s="37">
        <v>30</v>
      </c>
      <c r="K304" s="66" t="s">
        <v>434</v>
      </c>
    </row>
    <row r="305" spans="1:11" ht="16.5">
      <c r="A305" s="506" t="s">
        <v>1470</v>
      </c>
      <c r="B305" s="507"/>
      <c r="C305" s="507"/>
      <c r="D305" s="507"/>
      <c r="E305" s="507"/>
      <c r="F305" s="507"/>
      <c r="G305" s="508"/>
      <c r="H305" s="265"/>
      <c r="I305" s="265"/>
      <c r="J305" s="37">
        <v>41</v>
      </c>
      <c r="K305" s="66" t="s">
        <v>434</v>
      </c>
    </row>
    <row r="306" spans="1:11" ht="16.5" customHeight="1">
      <c r="A306" s="515" t="s">
        <v>1471</v>
      </c>
      <c r="B306" s="516"/>
      <c r="C306" s="516"/>
      <c r="D306" s="516"/>
      <c r="E306" s="516"/>
      <c r="F306" s="516"/>
      <c r="G306" s="517"/>
      <c r="H306" s="52"/>
      <c r="I306" s="52"/>
      <c r="J306" s="65">
        <v>130</v>
      </c>
      <c r="K306" s="159">
        <v>0.13</v>
      </c>
    </row>
    <row r="307" spans="1:11" ht="16.5" customHeight="1">
      <c r="A307" s="515" t="s">
        <v>1472</v>
      </c>
      <c r="B307" s="516"/>
      <c r="C307" s="516"/>
      <c r="D307" s="516"/>
      <c r="E307" s="516"/>
      <c r="F307" s="516"/>
      <c r="G307" s="517"/>
      <c r="H307" s="52"/>
      <c r="I307" s="52"/>
      <c r="J307" s="65">
        <v>160</v>
      </c>
      <c r="K307" s="159">
        <v>0.15</v>
      </c>
    </row>
    <row r="308" spans="1:11" ht="16.5" customHeight="1">
      <c r="A308" s="514" t="s">
        <v>1473</v>
      </c>
      <c r="B308" s="514"/>
      <c r="C308" s="514"/>
      <c r="D308" s="514"/>
      <c r="E308" s="514"/>
      <c r="F308" s="514"/>
      <c r="G308" s="514"/>
      <c r="H308" s="52"/>
      <c r="I308" s="52"/>
      <c r="J308" s="65">
        <v>390</v>
      </c>
      <c r="K308" s="159">
        <v>0.3</v>
      </c>
    </row>
    <row r="309" spans="1:11" ht="16.5" customHeight="1">
      <c r="A309" s="291"/>
      <c r="B309" s="291"/>
      <c r="C309" s="291"/>
      <c r="D309" s="291"/>
      <c r="E309" s="291"/>
      <c r="F309" s="291"/>
      <c r="G309" s="291"/>
      <c r="H309" s="52"/>
      <c r="I309" s="52"/>
      <c r="J309" s="65"/>
      <c r="K309" s="159"/>
    </row>
    <row r="310" spans="1:11" ht="18.75">
      <c r="A310" s="512"/>
      <c r="B310" s="513"/>
      <c r="C310" s="513"/>
      <c r="D310" s="513"/>
      <c r="E310" s="513"/>
      <c r="F310" s="513"/>
      <c r="G310" s="513"/>
      <c r="H310" s="13"/>
      <c r="I310" s="13"/>
      <c r="J310" s="285"/>
      <c r="K310" s="284"/>
    </row>
  </sheetData>
  <mergeCells count="279">
    <mergeCell ref="A180:G180"/>
    <mergeCell ref="A179:G179"/>
    <mergeCell ref="A310:G310"/>
    <mergeCell ref="A308:G308"/>
    <mergeCell ref="A299:G299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290:G290"/>
    <mergeCell ref="A291:G291"/>
    <mergeCell ref="A292:G292"/>
    <mergeCell ref="A293:G293"/>
    <mergeCell ref="A294:G294"/>
    <mergeCell ref="A295:G295"/>
    <mergeCell ref="A296:G296"/>
    <mergeCell ref="A297:G297"/>
    <mergeCell ref="A298:G298"/>
    <mergeCell ref="A283:G283"/>
    <mergeCell ref="A284:G284"/>
    <mergeCell ref="A285:G285"/>
    <mergeCell ref="A286:G286"/>
    <mergeCell ref="A287:G287"/>
    <mergeCell ref="A288:G288"/>
    <mergeCell ref="A289:G289"/>
    <mergeCell ref="A273:G273"/>
    <mergeCell ref="A274:G274"/>
    <mergeCell ref="A275:G275"/>
    <mergeCell ref="A276:G276"/>
    <mergeCell ref="A277:G277"/>
    <mergeCell ref="A272:G272"/>
    <mergeCell ref="A269:G269"/>
    <mergeCell ref="A263:G263"/>
    <mergeCell ref="A264:G264"/>
    <mergeCell ref="A235:G235"/>
    <mergeCell ref="A236:G236"/>
    <mergeCell ref="A237:G237"/>
    <mergeCell ref="A238:G238"/>
    <mergeCell ref="A239:G239"/>
    <mergeCell ref="A240:G240"/>
    <mergeCell ref="A262:G262"/>
    <mergeCell ref="A212:G212"/>
    <mergeCell ref="A208:G208"/>
    <mergeCell ref="A209:G209"/>
    <mergeCell ref="A243:G243"/>
    <mergeCell ref="A244:G244"/>
    <mergeCell ref="A245:G245"/>
    <mergeCell ref="A229:G229"/>
    <mergeCell ref="A230:G230"/>
    <mergeCell ref="A261:G261"/>
    <mergeCell ref="A228:G228"/>
    <mergeCell ref="A232:G232"/>
    <mergeCell ref="A233:G233"/>
    <mergeCell ref="A234:G234"/>
    <mergeCell ref="A259:G259"/>
    <mergeCell ref="A253:G253"/>
    <mergeCell ref="A246:G246"/>
    <mergeCell ref="A250:G250"/>
    <mergeCell ref="A260:G260"/>
    <mergeCell ref="A256:G256"/>
    <mergeCell ref="A249:G249"/>
    <mergeCell ref="A258:G258"/>
    <mergeCell ref="A242:G242"/>
    <mergeCell ref="A178:G178"/>
    <mergeCell ref="A186:G186"/>
    <mergeCell ref="A187:G187"/>
    <mergeCell ref="A188:G188"/>
    <mergeCell ref="A189:G189"/>
    <mergeCell ref="A190:G190"/>
    <mergeCell ref="A184:G184"/>
    <mergeCell ref="A185:G185"/>
    <mergeCell ref="A224:G224"/>
    <mergeCell ref="A191:G191"/>
    <mergeCell ref="A192:G192"/>
    <mergeCell ref="A193:G193"/>
    <mergeCell ref="A194:G194"/>
    <mergeCell ref="A195:G195"/>
    <mergeCell ref="A198:G198"/>
    <mergeCell ref="A199:G199"/>
    <mergeCell ref="A215:G215"/>
    <mergeCell ref="A216:G216"/>
    <mergeCell ref="A217:G217"/>
    <mergeCell ref="A218:G218"/>
    <mergeCell ref="A219:G219"/>
    <mergeCell ref="A221:G221"/>
    <mergeCell ref="A222:G222"/>
    <mergeCell ref="A223:G223"/>
    <mergeCell ref="A96:G96"/>
    <mergeCell ref="A97:G97"/>
    <mergeCell ref="A98:G98"/>
    <mergeCell ref="A132:D132"/>
    <mergeCell ref="A106:G106"/>
    <mergeCell ref="A111:G111"/>
    <mergeCell ref="A104:G104"/>
    <mergeCell ref="A103:G103"/>
    <mergeCell ref="A102:G102"/>
    <mergeCell ref="A109:G109"/>
    <mergeCell ref="A116:G116"/>
    <mergeCell ref="A123:G123"/>
    <mergeCell ref="A131:G131"/>
    <mergeCell ref="A114:G114"/>
    <mergeCell ref="A113:G113"/>
    <mergeCell ref="A115:G115"/>
    <mergeCell ref="A112:G112"/>
    <mergeCell ref="A108:G108"/>
    <mergeCell ref="A107:G107"/>
    <mergeCell ref="A120:G120"/>
    <mergeCell ref="A119:G119"/>
    <mergeCell ref="A118:G118"/>
    <mergeCell ref="A122:G122"/>
    <mergeCell ref="A121:G121"/>
    <mergeCell ref="A73:G73"/>
    <mergeCell ref="A76:G76"/>
    <mergeCell ref="A63:G63"/>
    <mergeCell ref="A62:G62"/>
    <mergeCell ref="A78:G78"/>
    <mergeCell ref="A79:G79"/>
    <mergeCell ref="A55:G55"/>
    <mergeCell ref="A52:G52"/>
    <mergeCell ref="A56:G56"/>
    <mergeCell ref="A54:G54"/>
    <mergeCell ref="A77:G77"/>
    <mergeCell ref="A71:G71"/>
    <mergeCell ref="A70:G70"/>
    <mergeCell ref="A74:G74"/>
    <mergeCell ref="A64:G64"/>
    <mergeCell ref="A65:G65"/>
    <mergeCell ref="A57:G57"/>
    <mergeCell ref="A59:G59"/>
    <mergeCell ref="A69:G69"/>
    <mergeCell ref="A60:G60"/>
    <mergeCell ref="A61:G61"/>
    <mergeCell ref="A75:G75"/>
    <mergeCell ref="A66:G66"/>
    <mergeCell ref="A67:G67"/>
    <mergeCell ref="D2:K2"/>
    <mergeCell ref="E7:K7"/>
    <mergeCell ref="E8:K8"/>
    <mergeCell ref="J11:K11"/>
    <mergeCell ref="E11:G11"/>
    <mergeCell ref="A46:D46"/>
    <mergeCell ref="A38:G38"/>
    <mergeCell ref="D3:K6"/>
    <mergeCell ref="A8:D8"/>
    <mergeCell ref="A14:G14"/>
    <mergeCell ref="A15:G15"/>
    <mergeCell ref="A16:G16"/>
    <mergeCell ref="J10:K10"/>
    <mergeCell ref="A17:G17"/>
    <mergeCell ref="A26:D26"/>
    <mergeCell ref="A21:G21"/>
    <mergeCell ref="A22:G22"/>
    <mergeCell ref="A23:G23"/>
    <mergeCell ref="A29:G29"/>
    <mergeCell ref="A18:G18"/>
    <mergeCell ref="A19:G19"/>
    <mergeCell ref="A13:K13"/>
    <mergeCell ref="A41:G41"/>
    <mergeCell ref="A45:G45"/>
    <mergeCell ref="A24:G24"/>
    <mergeCell ref="A20:G20"/>
    <mergeCell ref="A50:G50"/>
    <mergeCell ref="A31:G31"/>
    <mergeCell ref="A32:G32"/>
    <mergeCell ref="A33:G33"/>
    <mergeCell ref="A34:G34"/>
    <mergeCell ref="A37:G37"/>
    <mergeCell ref="A36:G36"/>
    <mergeCell ref="A35:G35"/>
    <mergeCell ref="A30:G30"/>
    <mergeCell ref="A39:G39"/>
    <mergeCell ref="A40:G40"/>
    <mergeCell ref="A27:G27"/>
    <mergeCell ref="A28:G28"/>
    <mergeCell ref="A43:G43"/>
    <mergeCell ref="A44:G44"/>
    <mergeCell ref="A42:D42"/>
    <mergeCell ref="A48:G48"/>
    <mergeCell ref="A47:G47"/>
    <mergeCell ref="A80:G80"/>
    <mergeCell ref="A82:G82"/>
    <mergeCell ref="A81:G81"/>
    <mergeCell ref="A72:G72"/>
    <mergeCell ref="A49:G49"/>
    <mergeCell ref="A51:G51"/>
    <mergeCell ref="A53:G53"/>
    <mergeCell ref="A58:G58"/>
    <mergeCell ref="A227:G227"/>
    <mergeCell ref="A140:G140"/>
    <mergeCell ref="A141:G141"/>
    <mergeCell ref="A159:G159"/>
    <mergeCell ref="A99:G99"/>
    <mergeCell ref="A100:G100"/>
    <mergeCell ref="A183:G183"/>
    <mergeCell ref="A147:G147"/>
    <mergeCell ref="A168:G168"/>
    <mergeCell ref="A205:G205"/>
    <mergeCell ref="A125:G125"/>
    <mergeCell ref="A126:G126"/>
    <mergeCell ref="A127:G127"/>
    <mergeCell ref="A128:G128"/>
    <mergeCell ref="A129:G129"/>
    <mergeCell ref="A130:G130"/>
    <mergeCell ref="A139:G139"/>
    <mergeCell ref="A148:G148"/>
    <mergeCell ref="A149:G149"/>
    <mergeCell ref="A151:G151"/>
    <mergeCell ref="A150:G150"/>
    <mergeCell ref="A165:G165"/>
    <mergeCell ref="A84:G84"/>
    <mergeCell ref="A91:G91"/>
    <mergeCell ref="A163:G163"/>
    <mergeCell ref="A152:G152"/>
    <mergeCell ref="A157:G157"/>
    <mergeCell ref="A155:G155"/>
    <mergeCell ref="A160:G160"/>
    <mergeCell ref="A161:G161"/>
    <mergeCell ref="A85:G85"/>
    <mergeCell ref="A86:G86"/>
    <mergeCell ref="A87:G87"/>
    <mergeCell ref="A88:G88"/>
    <mergeCell ref="A89:G89"/>
    <mergeCell ref="A133:G133"/>
    <mergeCell ref="A134:G134"/>
    <mergeCell ref="A135:G135"/>
    <mergeCell ref="A136:G136"/>
    <mergeCell ref="A92:G92"/>
    <mergeCell ref="A93:G93"/>
    <mergeCell ref="A95:G95"/>
    <mergeCell ref="A252:G252"/>
    <mergeCell ref="A251:G251"/>
    <mergeCell ref="A202:G202"/>
    <mergeCell ref="A203:G203"/>
    <mergeCell ref="A204:G204"/>
    <mergeCell ref="A210:G210"/>
    <mergeCell ref="A214:G214"/>
    <mergeCell ref="A101:G101"/>
    <mergeCell ref="A117:G117"/>
    <mergeCell ref="A124:G124"/>
    <mergeCell ref="A154:G154"/>
    <mergeCell ref="A207:G207"/>
    <mergeCell ref="A171:G171"/>
    <mergeCell ref="A169:G169"/>
    <mergeCell ref="A220:G220"/>
    <mergeCell ref="A226:G226"/>
    <mergeCell ref="A156:G156"/>
    <mergeCell ref="A146:G146"/>
    <mergeCell ref="A153:G153"/>
    <mergeCell ref="A158:G158"/>
    <mergeCell ref="A137:G137"/>
    <mergeCell ref="A138:G138"/>
    <mergeCell ref="A166:G166"/>
    <mergeCell ref="A162:G162"/>
    <mergeCell ref="A254:G254"/>
    <mergeCell ref="A255:G255"/>
    <mergeCell ref="A282:G282"/>
    <mergeCell ref="A278:G278"/>
    <mergeCell ref="A279:G279"/>
    <mergeCell ref="A270:G270"/>
    <mergeCell ref="A265:G265"/>
    <mergeCell ref="A266:G266"/>
    <mergeCell ref="A267:G267"/>
    <mergeCell ref="A271:G271"/>
    <mergeCell ref="A281:K281"/>
    <mergeCell ref="A164:G164"/>
    <mergeCell ref="A247:G247"/>
    <mergeCell ref="A167:G167"/>
    <mergeCell ref="A201:G201"/>
    <mergeCell ref="A174:G174"/>
    <mergeCell ref="A170:G170"/>
    <mergeCell ref="A172:G172"/>
    <mergeCell ref="A173:G173"/>
    <mergeCell ref="A175:G175"/>
    <mergeCell ref="A176:G176"/>
    <mergeCell ref="A177:G177"/>
  </mergeCells>
  <phoneticPr fontId="0" type="noConversion"/>
  <hyperlinks>
    <hyperlink ref="J10" r:id="rId1" xr:uid="{00000000-0004-0000-0000-000000000000}"/>
  </hyperlinks>
  <pageMargins left="0.15748031496062992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472"/>
  <sheetViews>
    <sheetView tabSelected="1" topLeftCell="A442" zoomScale="98" zoomScaleNormal="98" workbookViewId="0">
      <selection activeCell="N463" sqref="N463"/>
    </sheetView>
  </sheetViews>
  <sheetFormatPr defaultRowHeight="12.75"/>
  <cols>
    <col min="1" max="1" width="16.140625" customWidth="1"/>
    <col min="7" max="7" width="23.28515625" customWidth="1"/>
    <col min="8" max="8" width="2" hidden="1" customWidth="1"/>
    <col min="9" max="9" width="1.28515625" hidden="1" customWidth="1"/>
    <col min="10" max="10" width="13.140625" customWidth="1"/>
    <col min="11" max="11" width="9.28515625" style="27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</row>
    <row r="2" spans="1:11" ht="18" customHeight="1">
      <c r="A2" s="234"/>
      <c r="B2" s="234"/>
      <c r="C2" s="1"/>
      <c r="D2" s="466" t="s">
        <v>1306</v>
      </c>
      <c r="E2" s="467"/>
      <c r="F2" s="467"/>
      <c r="G2" s="467"/>
      <c r="H2" s="467"/>
      <c r="I2" s="467"/>
      <c r="J2" s="467"/>
      <c r="K2" s="467"/>
    </row>
    <row r="3" spans="1:11" ht="12.75" customHeight="1">
      <c r="A3" s="234"/>
      <c r="B3" s="234"/>
      <c r="C3" s="234"/>
      <c r="D3" s="476"/>
      <c r="E3" s="476"/>
      <c r="F3" s="476"/>
      <c r="G3" s="476"/>
      <c r="H3" s="476"/>
      <c r="I3" s="476"/>
      <c r="J3" s="476"/>
      <c r="K3" s="476"/>
    </row>
    <row r="4" spans="1:11" ht="12.75" customHeight="1">
      <c r="A4" s="234"/>
      <c r="B4" s="234"/>
      <c r="C4" s="234"/>
      <c r="D4" s="476"/>
      <c r="E4" s="476"/>
      <c r="F4" s="476"/>
      <c r="G4" s="476"/>
      <c r="H4" s="476"/>
      <c r="I4" s="476"/>
      <c r="J4" s="476"/>
      <c r="K4" s="476"/>
    </row>
    <row r="5" spans="1:11" ht="12.75" customHeight="1">
      <c r="A5" s="235">
        <v>44834</v>
      </c>
      <c r="B5" s="234"/>
      <c r="C5" s="234"/>
      <c r="D5" s="476"/>
      <c r="E5" s="476"/>
      <c r="F5" s="476"/>
      <c r="G5" s="476"/>
      <c r="H5" s="476"/>
      <c r="I5" s="476"/>
      <c r="J5" s="476"/>
      <c r="K5" s="476"/>
    </row>
    <row r="6" spans="1:11" ht="12.75" customHeight="1">
      <c r="A6" s="234"/>
      <c r="B6" s="234"/>
      <c r="C6" s="234"/>
      <c r="D6" s="476"/>
      <c r="E6" s="476"/>
      <c r="F6" s="476"/>
      <c r="G6" s="476"/>
      <c r="H6" s="476"/>
      <c r="I6" s="476"/>
      <c r="J6" s="476"/>
      <c r="K6" s="476"/>
    </row>
    <row r="7" spans="1:11" ht="18.75" customHeight="1">
      <c r="A7" s="49" t="s">
        <v>657</v>
      </c>
      <c r="B7" s="234"/>
      <c r="C7" s="234"/>
      <c r="D7" s="234"/>
      <c r="E7" s="468"/>
      <c r="F7" s="468"/>
      <c r="G7" s="468"/>
      <c r="H7" s="468"/>
      <c r="I7" s="468"/>
      <c r="J7" s="468"/>
      <c r="K7" s="468"/>
    </row>
    <row r="8" spans="1:11" ht="21" customHeight="1">
      <c r="A8" s="477" t="s">
        <v>435</v>
      </c>
      <c r="B8" s="478"/>
      <c r="C8" s="478"/>
      <c r="D8" s="478"/>
      <c r="E8" s="469"/>
      <c r="F8" s="470"/>
      <c r="G8" s="470"/>
      <c r="H8" s="470"/>
      <c r="I8" s="470"/>
      <c r="J8" s="470"/>
      <c r="K8" s="470"/>
    </row>
    <row r="9" spans="1:11" ht="18" customHeight="1">
      <c r="A9" s="236" t="s">
        <v>1498</v>
      </c>
      <c r="B9" s="237"/>
      <c r="C9" s="237"/>
      <c r="D9" s="237"/>
      <c r="E9" s="234"/>
      <c r="F9" s="234"/>
      <c r="G9" s="234"/>
      <c r="H9" s="234"/>
      <c r="I9" s="234"/>
      <c r="J9" s="27"/>
      <c r="K9" s="276"/>
    </row>
    <row r="10" spans="1:11" ht="15.75">
      <c r="A10" s="236" t="s">
        <v>927</v>
      </c>
      <c r="B10" s="237"/>
      <c r="C10" s="237"/>
      <c r="D10" s="237"/>
      <c r="E10" s="234"/>
      <c r="F10" s="234"/>
      <c r="G10" s="234"/>
      <c r="H10" s="234"/>
      <c r="I10" s="234"/>
      <c r="J10" s="482" t="s">
        <v>0</v>
      </c>
      <c r="K10" s="483"/>
    </row>
    <row r="11" spans="1:11" ht="14.25">
      <c r="A11" s="234"/>
      <c r="B11" s="234"/>
      <c r="C11" s="234"/>
      <c r="D11" s="234"/>
      <c r="E11" s="473"/>
      <c r="F11" s="473"/>
      <c r="G11" s="473"/>
      <c r="H11" s="112"/>
      <c r="I11" s="112"/>
      <c r="J11" s="471"/>
      <c r="K11" s="472"/>
    </row>
    <row r="12" spans="1:11" ht="8.25" customHeight="1" thickBot="1">
      <c r="A12" s="8"/>
      <c r="G12" s="12"/>
    </row>
    <row r="13" spans="1:11" ht="19.5" customHeight="1" thickBot="1">
      <c r="A13" s="426" t="s">
        <v>436</v>
      </c>
      <c r="B13" s="427"/>
      <c r="C13" s="427"/>
      <c r="D13" s="427"/>
      <c r="E13" s="427"/>
      <c r="F13" s="427"/>
      <c r="G13" s="427"/>
      <c r="H13" s="427"/>
      <c r="I13" s="427"/>
      <c r="J13" s="427"/>
      <c r="K13" s="551"/>
    </row>
    <row r="14" spans="1:11" ht="19.5" customHeight="1" thickBot="1">
      <c r="A14" s="319"/>
      <c r="B14" s="299"/>
      <c r="C14" s="299"/>
      <c r="D14" s="299"/>
      <c r="E14" s="299"/>
      <c r="F14" s="299"/>
      <c r="G14" s="299"/>
      <c r="H14" s="299"/>
      <c r="I14" s="299"/>
      <c r="J14" s="299"/>
      <c r="K14" s="300"/>
    </row>
    <row r="15" spans="1:11" ht="25.5" customHeight="1" thickBot="1">
      <c r="A15" s="537" t="s">
        <v>438</v>
      </c>
      <c r="B15" s="538"/>
      <c r="C15" s="538"/>
      <c r="D15" s="538"/>
      <c r="E15" s="538"/>
      <c r="F15" s="538"/>
      <c r="G15" s="538"/>
      <c r="H15" s="538"/>
      <c r="I15" s="538"/>
      <c r="J15" s="538"/>
      <c r="K15" s="539"/>
    </row>
    <row r="16" spans="1:11" ht="16.5">
      <c r="A16" s="534" t="s">
        <v>439</v>
      </c>
      <c r="B16" s="424"/>
      <c r="C16" s="424"/>
      <c r="D16" s="424"/>
      <c r="E16" s="424"/>
      <c r="F16" s="424"/>
      <c r="G16" s="425"/>
      <c r="H16" s="10"/>
      <c r="I16" s="10"/>
      <c r="J16" s="156" t="s">
        <v>125</v>
      </c>
      <c r="K16" s="158" t="s">
        <v>126</v>
      </c>
    </row>
    <row r="17" spans="1:11" ht="16.5">
      <c r="A17" s="408" t="s">
        <v>1097</v>
      </c>
      <c r="B17" s="411"/>
      <c r="C17" s="411"/>
      <c r="D17" s="411"/>
      <c r="E17" s="411"/>
      <c r="F17" s="411"/>
      <c r="G17" s="412"/>
      <c r="H17" s="320"/>
      <c r="I17" s="320"/>
      <c r="J17" s="37">
        <v>4000</v>
      </c>
      <c r="K17" s="66">
        <v>32</v>
      </c>
    </row>
    <row r="18" spans="1:11" ht="16.5">
      <c r="A18" s="408" t="s">
        <v>1098</v>
      </c>
      <c r="B18" s="411"/>
      <c r="C18" s="411"/>
      <c r="D18" s="411"/>
      <c r="E18" s="411"/>
      <c r="F18" s="411"/>
      <c r="G18" s="412"/>
      <c r="H18" s="320"/>
      <c r="I18" s="320"/>
      <c r="J18" s="37">
        <v>1300</v>
      </c>
      <c r="K18" s="66">
        <v>8</v>
      </c>
    </row>
    <row r="19" spans="1:11" ht="18.75">
      <c r="A19" s="520" t="s">
        <v>440</v>
      </c>
      <c r="B19" s="411"/>
      <c r="C19" s="411"/>
      <c r="D19" s="411"/>
      <c r="E19" s="411"/>
      <c r="F19" s="411"/>
      <c r="G19" s="412"/>
      <c r="H19" s="11"/>
      <c r="I19" s="11"/>
      <c r="J19" s="89" t="s">
        <v>125</v>
      </c>
      <c r="K19" s="157" t="s">
        <v>126</v>
      </c>
    </row>
    <row r="20" spans="1:11" ht="16.5">
      <c r="A20" s="408" t="s">
        <v>1099</v>
      </c>
      <c r="B20" s="411"/>
      <c r="C20" s="411"/>
      <c r="D20" s="411"/>
      <c r="E20" s="411"/>
      <c r="F20" s="411"/>
      <c r="G20" s="412"/>
      <c r="H20" s="320"/>
      <c r="I20" s="320"/>
      <c r="J20" s="37">
        <v>4200</v>
      </c>
      <c r="K20" s="66">
        <v>30</v>
      </c>
    </row>
    <row r="21" spans="1:11" ht="16.5">
      <c r="A21" s="408" t="s">
        <v>1100</v>
      </c>
      <c r="B21" s="411"/>
      <c r="C21" s="411"/>
      <c r="D21" s="411"/>
      <c r="E21" s="411"/>
      <c r="F21" s="411"/>
      <c r="G21" s="412"/>
      <c r="H21" s="320"/>
      <c r="I21" s="320"/>
      <c r="J21" s="37">
        <v>1200</v>
      </c>
      <c r="K21" s="66">
        <v>6</v>
      </c>
    </row>
    <row r="22" spans="1:11" ht="18.75">
      <c r="A22" s="520" t="s">
        <v>610</v>
      </c>
      <c r="B22" s="411"/>
      <c r="C22" s="411"/>
      <c r="D22" s="411"/>
      <c r="E22" s="411"/>
      <c r="F22" s="411"/>
      <c r="G22" s="412"/>
      <c r="H22" s="11"/>
      <c r="I22" s="11"/>
      <c r="J22" s="89" t="s">
        <v>125</v>
      </c>
      <c r="K22" s="157" t="s">
        <v>126</v>
      </c>
    </row>
    <row r="23" spans="1:11" ht="16.5">
      <c r="A23" s="408" t="s">
        <v>1101</v>
      </c>
      <c r="B23" s="411"/>
      <c r="C23" s="411"/>
      <c r="D23" s="411"/>
      <c r="E23" s="411"/>
      <c r="F23" s="411"/>
      <c r="G23" s="412"/>
      <c r="H23" s="61"/>
      <c r="I23" s="61"/>
      <c r="J23" s="37">
        <v>6500</v>
      </c>
      <c r="K23" s="66">
        <v>43</v>
      </c>
    </row>
    <row r="24" spans="1:11" ht="16.5">
      <c r="A24" s="408" t="s">
        <v>1102</v>
      </c>
      <c r="B24" s="411"/>
      <c r="C24" s="411"/>
      <c r="D24" s="411"/>
      <c r="E24" s="411"/>
      <c r="F24" s="411"/>
      <c r="G24" s="412"/>
      <c r="H24" s="61"/>
      <c r="I24" s="61"/>
      <c r="J24" s="37">
        <v>6100</v>
      </c>
      <c r="K24" s="66">
        <v>40</v>
      </c>
    </row>
    <row r="25" spans="1:11" ht="16.5">
      <c r="A25" s="408" t="s">
        <v>1188</v>
      </c>
      <c r="B25" s="411"/>
      <c r="C25" s="411"/>
      <c r="D25" s="411"/>
      <c r="E25" s="411"/>
      <c r="F25" s="411"/>
      <c r="G25" s="412"/>
      <c r="H25" s="61"/>
      <c r="I25" s="61"/>
      <c r="J25" s="37">
        <v>2200</v>
      </c>
      <c r="K25" s="66">
        <v>18</v>
      </c>
    </row>
    <row r="26" spans="1:11" ht="16.5">
      <c r="A26" s="408" t="s">
        <v>1305</v>
      </c>
      <c r="B26" s="411"/>
      <c r="C26" s="411"/>
      <c r="D26" s="411"/>
      <c r="E26" s="411"/>
      <c r="F26" s="411"/>
      <c r="G26" s="412"/>
      <c r="H26" s="61"/>
      <c r="I26" s="61"/>
      <c r="J26" s="37">
        <v>3850</v>
      </c>
      <c r="K26" s="66">
        <v>14</v>
      </c>
    </row>
    <row r="27" spans="1:11" ht="18.75">
      <c r="A27" s="520" t="s">
        <v>442</v>
      </c>
      <c r="B27" s="411"/>
      <c r="C27" s="411"/>
      <c r="D27" s="411"/>
      <c r="E27" s="411"/>
      <c r="F27" s="411"/>
      <c r="G27" s="412"/>
      <c r="H27" s="11"/>
      <c r="I27" s="11"/>
      <c r="J27" s="89" t="s">
        <v>125</v>
      </c>
      <c r="K27" s="157" t="s">
        <v>126</v>
      </c>
    </row>
    <row r="28" spans="1:11" ht="16.5">
      <c r="A28" s="408" t="s">
        <v>1095</v>
      </c>
      <c r="B28" s="411"/>
      <c r="C28" s="411"/>
      <c r="D28" s="411"/>
      <c r="E28" s="411"/>
      <c r="F28" s="411"/>
      <c r="G28" s="412"/>
      <c r="H28" s="61"/>
      <c r="I28" s="61"/>
      <c r="J28" s="37">
        <v>6800</v>
      </c>
      <c r="K28" s="66">
        <v>45</v>
      </c>
    </row>
    <row r="29" spans="1:11" ht="16.5">
      <c r="A29" s="408" t="s">
        <v>1096</v>
      </c>
      <c r="B29" s="411"/>
      <c r="C29" s="411"/>
      <c r="D29" s="411"/>
      <c r="E29" s="411"/>
      <c r="F29" s="411"/>
      <c r="G29" s="412"/>
      <c r="H29" s="61"/>
      <c r="I29" s="61"/>
      <c r="J29" s="37">
        <v>4300</v>
      </c>
      <c r="K29" s="66">
        <v>28</v>
      </c>
    </row>
    <row r="30" spans="1:11" ht="16.5">
      <c r="A30" s="408" t="s">
        <v>1188</v>
      </c>
      <c r="B30" s="411"/>
      <c r="C30" s="411"/>
      <c r="D30" s="411"/>
      <c r="E30" s="411"/>
      <c r="F30" s="411"/>
      <c r="G30" s="412"/>
      <c r="H30" s="61"/>
      <c r="I30" s="61"/>
      <c r="J30" s="37">
        <v>2900</v>
      </c>
      <c r="K30" s="66">
        <v>18</v>
      </c>
    </row>
    <row r="31" spans="1:11" ht="16.5">
      <c r="A31" s="408" t="s">
        <v>1305</v>
      </c>
      <c r="B31" s="411"/>
      <c r="C31" s="411"/>
      <c r="D31" s="411"/>
      <c r="E31" s="411"/>
      <c r="F31" s="411"/>
      <c r="G31" s="412"/>
      <c r="H31" s="61"/>
      <c r="I31" s="61"/>
      <c r="J31" s="37">
        <v>3850</v>
      </c>
      <c r="K31" s="66">
        <v>14</v>
      </c>
    </row>
    <row r="32" spans="1:11" ht="18.75">
      <c r="A32" s="520" t="s">
        <v>443</v>
      </c>
      <c r="B32" s="411"/>
      <c r="C32" s="411"/>
      <c r="D32" s="411"/>
      <c r="E32" s="411"/>
      <c r="F32" s="411"/>
      <c r="G32" s="412"/>
      <c r="H32" s="308"/>
      <c r="I32" s="308"/>
      <c r="J32" s="89" t="s">
        <v>125</v>
      </c>
      <c r="K32" s="157" t="s">
        <v>126</v>
      </c>
    </row>
    <row r="33" spans="1:12" ht="16.5">
      <c r="A33" s="408" t="s">
        <v>1095</v>
      </c>
      <c r="B33" s="411"/>
      <c r="C33" s="411"/>
      <c r="D33" s="411"/>
      <c r="E33" s="411"/>
      <c r="F33" s="411"/>
      <c r="G33" s="412"/>
      <c r="H33" s="61"/>
      <c r="I33" s="61"/>
      <c r="J33" s="37">
        <v>6800</v>
      </c>
      <c r="K33" s="66">
        <v>45</v>
      </c>
    </row>
    <row r="34" spans="1:12" ht="16.5">
      <c r="A34" s="408" t="s">
        <v>1094</v>
      </c>
      <c r="B34" s="411"/>
      <c r="C34" s="411"/>
      <c r="D34" s="411"/>
      <c r="E34" s="411"/>
      <c r="F34" s="411"/>
      <c r="G34" s="412"/>
      <c r="H34" s="61"/>
      <c r="I34" s="61"/>
      <c r="J34" s="37">
        <v>4300</v>
      </c>
      <c r="K34" s="66">
        <v>28</v>
      </c>
    </row>
    <row r="35" spans="1:12" ht="16.5">
      <c r="A35" s="408" t="s">
        <v>546</v>
      </c>
      <c r="B35" s="411"/>
      <c r="C35" s="411"/>
      <c r="D35" s="411"/>
      <c r="E35" s="411"/>
      <c r="F35" s="411"/>
      <c r="G35" s="412"/>
      <c r="H35" s="61"/>
      <c r="I35" s="61"/>
      <c r="J35" s="37">
        <v>10500</v>
      </c>
      <c r="K35" s="66">
        <v>38</v>
      </c>
      <c r="L35" s="245"/>
    </row>
    <row r="36" spans="1:12" ht="18.75">
      <c r="A36" s="520" t="s">
        <v>444</v>
      </c>
      <c r="B36" s="411"/>
      <c r="C36" s="411"/>
      <c r="D36" s="411"/>
      <c r="E36" s="411"/>
      <c r="F36" s="411"/>
      <c r="G36" s="412"/>
      <c r="H36" s="11"/>
      <c r="I36" s="11"/>
      <c r="J36" s="89" t="s">
        <v>125</v>
      </c>
      <c r="K36" s="157" t="s">
        <v>126</v>
      </c>
    </row>
    <row r="37" spans="1:12" ht="16.5">
      <c r="A37" s="408" t="s">
        <v>1093</v>
      </c>
      <c r="B37" s="411"/>
      <c r="C37" s="411"/>
      <c r="D37" s="411"/>
      <c r="E37" s="411"/>
      <c r="F37" s="411"/>
      <c r="G37" s="412"/>
      <c r="H37" s="61"/>
      <c r="I37" s="61"/>
      <c r="J37" s="37">
        <v>6500</v>
      </c>
      <c r="K37" s="66">
        <v>43</v>
      </c>
    </row>
    <row r="38" spans="1:12" ht="16.5">
      <c r="A38" s="408" t="s">
        <v>1381</v>
      </c>
      <c r="B38" s="411"/>
      <c r="C38" s="411"/>
      <c r="D38" s="411"/>
      <c r="E38" s="411"/>
      <c r="F38" s="411"/>
      <c r="G38" s="412"/>
      <c r="H38" s="61"/>
      <c r="I38" s="61"/>
      <c r="J38" s="37">
        <v>8800</v>
      </c>
      <c r="K38" s="264"/>
      <c r="L38" s="380"/>
    </row>
    <row r="39" spans="1:12" ht="16.5">
      <c r="A39" s="408" t="s">
        <v>1382</v>
      </c>
      <c r="B39" s="411"/>
      <c r="C39" s="411"/>
      <c r="D39" s="411"/>
      <c r="E39" s="411"/>
      <c r="F39" s="411"/>
      <c r="G39" s="412"/>
      <c r="H39" s="61"/>
      <c r="I39" s="61"/>
      <c r="J39" s="37">
        <v>5700</v>
      </c>
      <c r="K39" s="66">
        <v>38</v>
      </c>
    </row>
    <row r="40" spans="1:12" ht="16.5">
      <c r="A40" s="408" t="s">
        <v>1389</v>
      </c>
      <c r="B40" s="411"/>
      <c r="C40" s="411"/>
      <c r="D40" s="411"/>
      <c r="E40" s="411"/>
      <c r="F40" s="411"/>
      <c r="G40" s="412"/>
      <c r="H40" s="61"/>
      <c r="I40" s="61"/>
      <c r="J40" s="37">
        <v>8100</v>
      </c>
      <c r="K40" s="264"/>
      <c r="L40" s="380"/>
    </row>
    <row r="41" spans="1:12" ht="16.5">
      <c r="A41" s="408" t="s">
        <v>1383</v>
      </c>
      <c r="B41" s="411"/>
      <c r="C41" s="411"/>
      <c r="D41" s="411"/>
      <c r="E41" s="411"/>
      <c r="F41" s="411"/>
      <c r="G41" s="412"/>
      <c r="H41" s="61"/>
      <c r="I41" s="61"/>
      <c r="J41" s="37">
        <v>10500</v>
      </c>
      <c r="K41" s="66">
        <v>41.5</v>
      </c>
    </row>
    <row r="42" spans="1:12" ht="16.5">
      <c r="A42" s="408" t="s">
        <v>1384</v>
      </c>
      <c r="B42" s="411"/>
      <c r="C42" s="411"/>
      <c r="D42" s="411"/>
      <c r="E42" s="411"/>
      <c r="F42" s="411"/>
      <c r="G42" s="412"/>
      <c r="H42" s="61"/>
      <c r="I42" s="61"/>
      <c r="J42" s="37">
        <v>11800</v>
      </c>
      <c r="K42" s="66">
        <v>48</v>
      </c>
    </row>
    <row r="43" spans="1:12" ht="16.5">
      <c r="A43" s="408" t="s">
        <v>1385</v>
      </c>
      <c r="B43" s="411"/>
      <c r="C43" s="411"/>
      <c r="D43" s="411"/>
      <c r="E43" s="411"/>
      <c r="F43" s="411"/>
      <c r="G43" s="412"/>
      <c r="H43" s="61"/>
      <c r="I43" s="61"/>
      <c r="J43" s="37">
        <v>7800</v>
      </c>
      <c r="K43" s="66">
        <v>52</v>
      </c>
    </row>
    <row r="44" spans="1:12" ht="16.5">
      <c r="A44" s="408" t="s">
        <v>1458</v>
      </c>
      <c r="B44" s="411"/>
      <c r="C44" s="411"/>
      <c r="D44" s="411"/>
      <c r="E44" s="411"/>
      <c r="F44" s="411"/>
      <c r="G44" s="412"/>
      <c r="H44" s="61"/>
      <c r="I44" s="61"/>
      <c r="J44" s="37">
        <v>2900</v>
      </c>
      <c r="K44" s="66">
        <v>18</v>
      </c>
    </row>
    <row r="45" spans="1:12" ht="16.5">
      <c r="A45" s="430" t="s">
        <v>1459</v>
      </c>
      <c r="B45" s="411"/>
      <c r="C45" s="411"/>
      <c r="D45" s="411"/>
      <c r="E45" s="411"/>
      <c r="F45" s="411"/>
      <c r="G45" s="412"/>
      <c r="H45" s="61"/>
      <c r="I45" s="61"/>
      <c r="J45" s="37">
        <v>3850</v>
      </c>
      <c r="K45" s="66">
        <v>14</v>
      </c>
    </row>
    <row r="46" spans="1:12" ht="16.5">
      <c r="A46" s="408" t="s">
        <v>1386</v>
      </c>
      <c r="B46" s="411"/>
      <c r="C46" s="411"/>
      <c r="D46" s="411"/>
      <c r="E46" s="411"/>
      <c r="F46" s="411"/>
      <c r="G46" s="412"/>
      <c r="H46" s="61"/>
      <c r="I46" s="61"/>
      <c r="J46" s="37">
        <v>2660</v>
      </c>
      <c r="K46" s="66">
        <v>10</v>
      </c>
    </row>
    <row r="47" spans="1:12" ht="16.5">
      <c r="A47" s="408" t="s">
        <v>1387</v>
      </c>
      <c r="B47" s="411"/>
      <c r="C47" s="411"/>
      <c r="D47" s="411"/>
      <c r="E47" s="411"/>
      <c r="F47" s="411"/>
      <c r="G47" s="412"/>
      <c r="H47" s="61"/>
      <c r="I47" s="61"/>
      <c r="J47" s="37">
        <v>6450</v>
      </c>
      <c r="K47" s="66">
        <v>28</v>
      </c>
    </row>
    <row r="48" spans="1:12" ht="16.5">
      <c r="A48" s="408" t="s">
        <v>1388</v>
      </c>
      <c r="B48" s="411"/>
      <c r="C48" s="411"/>
      <c r="D48" s="411"/>
      <c r="E48" s="411"/>
      <c r="F48" s="411"/>
      <c r="G48" s="412"/>
      <c r="H48" s="61"/>
      <c r="I48" s="61"/>
      <c r="J48" s="37">
        <v>6050</v>
      </c>
      <c r="K48" s="66">
        <v>24</v>
      </c>
    </row>
    <row r="49" spans="1:12" ht="18.75">
      <c r="A49" s="520" t="s">
        <v>445</v>
      </c>
      <c r="B49" s="411"/>
      <c r="C49" s="411"/>
      <c r="D49" s="411"/>
      <c r="E49" s="411"/>
      <c r="F49" s="411"/>
      <c r="G49" s="412"/>
      <c r="H49" s="308"/>
      <c r="I49" s="308"/>
      <c r="J49" s="89" t="s">
        <v>125</v>
      </c>
      <c r="K49" s="157" t="s">
        <v>126</v>
      </c>
    </row>
    <row r="50" spans="1:12" ht="16.5">
      <c r="A50" s="408" t="s">
        <v>505</v>
      </c>
      <c r="B50" s="411"/>
      <c r="C50" s="411"/>
      <c r="D50" s="411"/>
      <c r="E50" s="411"/>
      <c r="F50" s="411"/>
      <c r="G50" s="412"/>
      <c r="H50" s="61"/>
      <c r="I50" s="61"/>
      <c r="J50" s="37">
        <v>13000</v>
      </c>
      <c r="K50" s="66">
        <v>53</v>
      </c>
    </row>
    <row r="51" spans="1:12" ht="16.5">
      <c r="A51" s="408" t="s">
        <v>506</v>
      </c>
      <c r="B51" s="411"/>
      <c r="C51" s="411"/>
      <c r="D51" s="411"/>
      <c r="E51" s="411"/>
      <c r="F51" s="411"/>
      <c r="G51" s="412"/>
      <c r="H51" s="61"/>
      <c r="I51" s="61"/>
      <c r="J51" s="37">
        <v>9900</v>
      </c>
      <c r="K51" s="66">
        <v>39</v>
      </c>
    </row>
    <row r="52" spans="1:12" ht="16.5">
      <c r="A52" s="408" t="s">
        <v>507</v>
      </c>
      <c r="B52" s="411"/>
      <c r="C52" s="411"/>
      <c r="D52" s="411"/>
      <c r="E52" s="411"/>
      <c r="F52" s="411"/>
      <c r="G52" s="412"/>
      <c r="H52" s="61"/>
      <c r="I52" s="61"/>
      <c r="J52" s="37">
        <v>7400</v>
      </c>
      <c r="K52" s="66">
        <v>27</v>
      </c>
      <c r="L52" s="245"/>
    </row>
    <row r="53" spans="1:12" ht="18.75">
      <c r="A53" s="520" t="s">
        <v>446</v>
      </c>
      <c r="B53" s="411"/>
      <c r="C53" s="411"/>
      <c r="D53" s="411"/>
      <c r="E53" s="411"/>
      <c r="F53" s="411"/>
      <c r="G53" s="412"/>
      <c r="H53" s="308"/>
      <c r="I53" s="308"/>
      <c r="J53" s="89" t="s">
        <v>125</v>
      </c>
      <c r="K53" s="157" t="s">
        <v>126</v>
      </c>
    </row>
    <row r="54" spans="1:12" ht="16.5">
      <c r="A54" s="408" t="s">
        <v>508</v>
      </c>
      <c r="B54" s="411"/>
      <c r="C54" s="411"/>
      <c r="D54" s="411"/>
      <c r="E54" s="411"/>
      <c r="F54" s="411"/>
      <c r="G54" s="412"/>
      <c r="H54" s="61"/>
      <c r="I54" s="61"/>
      <c r="J54" s="37">
        <v>24500</v>
      </c>
      <c r="K54" s="66">
        <v>104.5</v>
      </c>
      <c r="L54" s="245"/>
    </row>
    <row r="55" spans="1:12" ht="16.5">
      <c r="A55" s="408" t="s">
        <v>1004</v>
      </c>
      <c r="B55" s="411"/>
      <c r="C55" s="411"/>
      <c r="D55" s="411"/>
      <c r="E55" s="411"/>
      <c r="F55" s="411"/>
      <c r="G55" s="412"/>
      <c r="H55" s="61"/>
      <c r="I55" s="61"/>
      <c r="J55" s="37">
        <v>14500</v>
      </c>
      <c r="K55" s="66">
        <v>56</v>
      </c>
      <c r="L55" s="245"/>
    </row>
    <row r="56" spans="1:12" ht="16.5">
      <c r="A56" s="408" t="s">
        <v>509</v>
      </c>
      <c r="B56" s="411"/>
      <c r="C56" s="411"/>
      <c r="D56" s="411"/>
      <c r="E56" s="411"/>
      <c r="F56" s="411"/>
      <c r="G56" s="412"/>
      <c r="H56" s="61"/>
      <c r="I56" s="61"/>
      <c r="J56" s="37">
        <v>13100</v>
      </c>
      <c r="K56" s="66">
        <v>50</v>
      </c>
      <c r="L56" s="245"/>
    </row>
    <row r="57" spans="1:12" ht="16.5">
      <c r="A57" s="408" t="s">
        <v>510</v>
      </c>
      <c r="B57" s="411"/>
      <c r="C57" s="411"/>
      <c r="D57" s="411"/>
      <c r="E57" s="411"/>
      <c r="F57" s="411"/>
      <c r="G57" s="412"/>
      <c r="H57" s="61"/>
      <c r="I57" s="61"/>
      <c r="J57" s="37">
        <v>14700</v>
      </c>
      <c r="K57" s="66">
        <v>64</v>
      </c>
    </row>
    <row r="58" spans="1:12" ht="16.5">
      <c r="A58" s="408" t="s">
        <v>511</v>
      </c>
      <c r="B58" s="411"/>
      <c r="C58" s="411"/>
      <c r="D58" s="411"/>
      <c r="E58" s="411"/>
      <c r="F58" s="411"/>
      <c r="G58" s="412"/>
      <c r="H58" s="61"/>
      <c r="I58" s="61"/>
      <c r="J58" s="37">
        <v>10150</v>
      </c>
      <c r="K58" s="66">
        <v>32</v>
      </c>
    </row>
    <row r="59" spans="1:12" ht="16.5">
      <c r="A59" s="408" t="s">
        <v>512</v>
      </c>
      <c r="B59" s="411"/>
      <c r="C59" s="411"/>
      <c r="D59" s="411"/>
      <c r="E59" s="411"/>
      <c r="F59" s="411"/>
      <c r="G59" s="412"/>
      <c r="H59" s="61"/>
      <c r="I59" s="61"/>
      <c r="J59" s="37">
        <v>10500</v>
      </c>
      <c r="K59" s="66">
        <v>38</v>
      </c>
      <c r="L59" s="245"/>
    </row>
    <row r="60" spans="1:12" ht="16.5">
      <c r="A60" s="408" t="s">
        <v>1378</v>
      </c>
      <c r="B60" s="411"/>
      <c r="C60" s="411"/>
      <c r="D60" s="411"/>
      <c r="E60" s="411"/>
      <c r="F60" s="411"/>
      <c r="G60" s="412"/>
      <c r="H60" s="61"/>
      <c r="I60" s="61"/>
      <c r="J60" s="37">
        <v>18000</v>
      </c>
      <c r="K60" s="66">
        <v>65</v>
      </c>
    </row>
    <row r="61" spans="1:12" ht="16.5">
      <c r="A61" s="408" t="s">
        <v>1091</v>
      </c>
      <c r="B61" s="411"/>
      <c r="C61" s="411"/>
      <c r="D61" s="411"/>
      <c r="E61" s="411"/>
      <c r="F61" s="411"/>
      <c r="G61" s="412"/>
      <c r="H61" s="61"/>
      <c r="I61" s="61"/>
      <c r="J61" s="37">
        <v>10600</v>
      </c>
      <c r="K61" s="66">
        <v>70</v>
      </c>
    </row>
    <row r="62" spans="1:12" ht="16.5">
      <c r="A62" s="408" t="s">
        <v>1092</v>
      </c>
      <c r="B62" s="411"/>
      <c r="C62" s="411"/>
      <c r="D62" s="411"/>
      <c r="E62" s="411"/>
      <c r="F62" s="411"/>
      <c r="G62" s="412"/>
      <c r="H62" s="61"/>
      <c r="I62" s="61"/>
      <c r="J62" s="37">
        <v>9300</v>
      </c>
      <c r="K62" s="66">
        <v>60</v>
      </c>
    </row>
    <row r="63" spans="1:12" ht="18.75">
      <c r="A63" s="520" t="s">
        <v>447</v>
      </c>
      <c r="B63" s="411"/>
      <c r="C63" s="411"/>
      <c r="D63" s="411"/>
      <c r="E63" s="411"/>
      <c r="F63" s="411"/>
      <c r="G63" s="412"/>
      <c r="H63" s="308"/>
      <c r="I63" s="308"/>
      <c r="J63" s="89" t="s">
        <v>125</v>
      </c>
      <c r="K63" s="157" t="s">
        <v>126</v>
      </c>
    </row>
    <row r="64" spans="1:12" ht="16.5">
      <c r="A64" s="408" t="s">
        <v>972</v>
      </c>
      <c r="B64" s="411"/>
      <c r="C64" s="411"/>
      <c r="D64" s="411"/>
      <c r="E64" s="411"/>
      <c r="F64" s="411"/>
      <c r="G64" s="412"/>
      <c r="H64" s="61"/>
      <c r="I64" s="61"/>
      <c r="J64" s="37">
        <v>17100</v>
      </c>
      <c r="K64" s="66">
        <v>78</v>
      </c>
    </row>
    <row r="65" spans="1:12" ht="16.5">
      <c r="A65" s="408" t="s">
        <v>513</v>
      </c>
      <c r="B65" s="411"/>
      <c r="C65" s="411"/>
      <c r="D65" s="411"/>
      <c r="E65" s="411"/>
      <c r="F65" s="411"/>
      <c r="G65" s="412"/>
      <c r="H65" s="61"/>
      <c r="I65" s="61"/>
      <c r="J65" s="37">
        <v>20100</v>
      </c>
      <c r="K65" s="66">
        <v>77</v>
      </c>
      <c r="L65" s="245"/>
    </row>
    <row r="66" spans="1:12" ht="16.5">
      <c r="A66" s="408" t="s">
        <v>1379</v>
      </c>
      <c r="B66" s="411"/>
      <c r="C66" s="411"/>
      <c r="D66" s="411"/>
      <c r="E66" s="411"/>
      <c r="F66" s="411"/>
      <c r="G66" s="412"/>
      <c r="H66" s="61"/>
      <c r="I66" s="61"/>
      <c r="J66" s="37">
        <v>18000</v>
      </c>
      <c r="K66" s="66">
        <v>65</v>
      </c>
    </row>
    <row r="67" spans="1:12" ht="18.75">
      <c r="A67" s="520" t="s">
        <v>448</v>
      </c>
      <c r="B67" s="411"/>
      <c r="C67" s="411"/>
      <c r="D67" s="411"/>
      <c r="E67" s="411"/>
      <c r="F67" s="411"/>
      <c r="G67" s="412"/>
      <c r="H67" s="308"/>
      <c r="I67" s="308"/>
      <c r="J67" s="89" t="s">
        <v>125</v>
      </c>
      <c r="K67" s="157" t="s">
        <v>126</v>
      </c>
    </row>
    <row r="68" spans="1:12" ht="16.5">
      <c r="A68" s="408" t="s">
        <v>514</v>
      </c>
      <c r="B68" s="411"/>
      <c r="C68" s="411"/>
      <c r="D68" s="411"/>
      <c r="E68" s="411"/>
      <c r="F68" s="411"/>
      <c r="G68" s="412"/>
      <c r="H68" s="61"/>
      <c r="I68" s="61"/>
      <c r="J68" s="37">
        <v>20100</v>
      </c>
      <c r="K68" s="66">
        <v>77</v>
      </c>
      <c r="L68" s="370"/>
    </row>
    <row r="69" spans="1:12" ht="16.5">
      <c r="A69" s="408" t="s">
        <v>1090</v>
      </c>
      <c r="B69" s="411"/>
      <c r="C69" s="411"/>
      <c r="D69" s="411"/>
      <c r="E69" s="411"/>
      <c r="F69" s="411"/>
      <c r="G69" s="412"/>
      <c r="H69" s="61"/>
      <c r="I69" s="61"/>
      <c r="J69" s="37">
        <v>10300</v>
      </c>
      <c r="K69" s="66">
        <v>68</v>
      </c>
    </row>
    <row r="70" spans="1:12" ht="16.5">
      <c r="A70" s="408" t="s">
        <v>515</v>
      </c>
      <c r="B70" s="411"/>
      <c r="C70" s="411"/>
      <c r="D70" s="411"/>
      <c r="E70" s="411"/>
      <c r="F70" s="411"/>
      <c r="G70" s="412"/>
      <c r="H70" s="61"/>
      <c r="I70" s="61"/>
      <c r="J70" s="37">
        <v>17400</v>
      </c>
      <c r="K70" s="66">
        <v>64</v>
      </c>
      <c r="L70" s="380"/>
    </row>
    <row r="71" spans="1:12" ht="18.75">
      <c r="A71" s="520" t="s">
        <v>449</v>
      </c>
      <c r="B71" s="411"/>
      <c r="C71" s="411"/>
      <c r="D71" s="411"/>
      <c r="E71" s="411"/>
      <c r="F71" s="411"/>
      <c r="G71" s="412"/>
      <c r="H71" s="308"/>
      <c r="I71" s="308"/>
      <c r="J71" s="89" t="s">
        <v>125</v>
      </c>
      <c r="K71" s="157" t="s">
        <v>126</v>
      </c>
    </row>
    <row r="72" spans="1:12" ht="16.5">
      <c r="A72" s="408" t="s">
        <v>516</v>
      </c>
      <c r="B72" s="411"/>
      <c r="C72" s="411"/>
      <c r="D72" s="411"/>
      <c r="E72" s="411"/>
      <c r="F72" s="411"/>
      <c r="G72" s="412"/>
      <c r="H72" s="61"/>
      <c r="I72" s="61"/>
      <c r="J72" s="37">
        <v>26400</v>
      </c>
      <c r="K72" s="66">
        <v>113</v>
      </c>
    </row>
    <row r="73" spans="1:12" ht="16.5">
      <c r="A73" s="408" t="s">
        <v>517</v>
      </c>
      <c r="B73" s="411"/>
      <c r="C73" s="411"/>
      <c r="D73" s="411"/>
      <c r="E73" s="411"/>
      <c r="F73" s="411"/>
      <c r="G73" s="412"/>
      <c r="H73" s="61"/>
      <c r="I73" s="61"/>
      <c r="J73" s="37">
        <v>27800</v>
      </c>
      <c r="K73" s="66">
        <v>119</v>
      </c>
    </row>
    <row r="74" spans="1:12" ht="16.5">
      <c r="A74" s="408" t="s">
        <v>518</v>
      </c>
      <c r="B74" s="411"/>
      <c r="C74" s="411"/>
      <c r="D74" s="411"/>
      <c r="E74" s="411"/>
      <c r="F74" s="411"/>
      <c r="G74" s="412"/>
      <c r="H74" s="61"/>
      <c r="I74" s="61"/>
      <c r="J74" s="37">
        <v>29400</v>
      </c>
      <c r="K74" s="66">
        <v>157</v>
      </c>
    </row>
    <row r="75" spans="1:12" ht="16.5">
      <c r="A75" s="408" t="s">
        <v>519</v>
      </c>
      <c r="B75" s="411"/>
      <c r="C75" s="411"/>
      <c r="D75" s="411"/>
      <c r="E75" s="411"/>
      <c r="F75" s="411"/>
      <c r="G75" s="412"/>
      <c r="H75" s="61"/>
      <c r="I75" s="61"/>
      <c r="J75" s="37">
        <v>25900</v>
      </c>
      <c r="K75" s="66">
        <v>93</v>
      </c>
    </row>
    <row r="76" spans="1:12" ht="18.75">
      <c r="A76" s="520" t="s">
        <v>450</v>
      </c>
      <c r="B76" s="411"/>
      <c r="C76" s="411"/>
      <c r="D76" s="411"/>
      <c r="E76" s="411"/>
      <c r="F76" s="411"/>
      <c r="G76" s="412"/>
      <c r="H76" s="308"/>
      <c r="I76" s="308"/>
      <c r="J76" s="89" t="s">
        <v>125</v>
      </c>
      <c r="K76" s="157" t="s">
        <v>126</v>
      </c>
    </row>
    <row r="77" spans="1:12" ht="16.5">
      <c r="A77" s="408" t="s">
        <v>516</v>
      </c>
      <c r="B77" s="411"/>
      <c r="C77" s="411"/>
      <c r="D77" s="411"/>
      <c r="E77" s="411"/>
      <c r="F77" s="411"/>
      <c r="G77" s="412"/>
      <c r="H77" s="61"/>
      <c r="I77" s="61"/>
      <c r="J77" s="37">
        <v>26400</v>
      </c>
      <c r="K77" s="66">
        <v>113</v>
      </c>
    </row>
    <row r="78" spans="1:12" ht="16.5">
      <c r="A78" s="408" t="s">
        <v>520</v>
      </c>
      <c r="B78" s="411"/>
      <c r="C78" s="411"/>
      <c r="D78" s="411"/>
      <c r="E78" s="411"/>
      <c r="F78" s="411"/>
      <c r="G78" s="412"/>
      <c r="H78" s="61"/>
      <c r="I78" s="61"/>
      <c r="J78" s="37">
        <v>29400</v>
      </c>
      <c r="K78" s="66">
        <v>157</v>
      </c>
    </row>
    <row r="79" spans="1:12" ht="16.5">
      <c r="A79" s="408" t="s">
        <v>521</v>
      </c>
      <c r="B79" s="411"/>
      <c r="C79" s="411"/>
      <c r="D79" s="411"/>
      <c r="E79" s="411"/>
      <c r="F79" s="411"/>
      <c r="G79" s="412"/>
      <c r="H79" s="61"/>
      <c r="I79" s="61"/>
      <c r="J79" s="37">
        <v>25900</v>
      </c>
      <c r="K79" s="66">
        <v>93</v>
      </c>
    </row>
    <row r="80" spans="1:12" ht="16.5">
      <c r="A80" s="430" t="s">
        <v>547</v>
      </c>
      <c r="B80" s="411"/>
      <c r="C80" s="411"/>
      <c r="D80" s="411"/>
      <c r="E80" s="411"/>
      <c r="F80" s="411"/>
      <c r="G80" s="412"/>
      <c r="H80" s="61"/>
      <c r="I80" s="61"/>
      <c r="J80" s="37">
        <v>21700</v>
      </c>
      <c r="K80" s="66">
        <v>110</v>
      </c>
    </row>
    <row r="81" spans="1:12" ht="16.5">
      <c r="A81" s="408" t="s">
        <v>522</v>
      </c>
      <c r="B81" s="411"/>
      <c r="C81" s="411"/>
      <c r="D81" s="411"/>
      <c r="E81" s="411"/>
      <c r="F81" s="411"/>
      <c r="G81" s="412"/>
      <c r="H81" s="61"/>
      <c r="I81" s="61"/>
      <c r="J81" s="37">
        <v>30100</v>
      </c>
      <c r="K81" s="66">
        <v>156</v>
      </c>
    </row>
    <row r="82" spans="1:12" ht="16.5">
      <c r="A82" s="408" t="s">
        <v>702</v>
      </c>
      <c r="B82" s="411"/>
      <c r="C82" s="411"/>
      <c r="D82" s="411"/>
      <c r="E82" s="411"/>
      <c r="F82" s="411"/>
      <c r="G82" s="412"/>
      <c r="H82" s="61"/>
      <c r="I82" s="61"/>
      <c r="J82" s="37">
        <v>23800</v>
      </c>
      <c r="K82" s="33">
        <v>104</v>
      </c>
    </row>
    <row r="83" spans="1:12" ht="16.5">
      <c r="A83" s="408" t="s">
        <v>756</v>
      </c>
      <c r="B83" s="411"/>
      <c r="C83" s="411"/>
      <c r="D83" s="411"/>
      <c r="E83" s="411"/>
      <c r="F83" s="411"/>
      <c r="G83" s="412"/>
      <c r="H83" s="61"/>
      <c r="I83" s="61"/>
      <c r="J83" s="37">
        <v>26600</v>
      </c>
      <c r="K83" s="33">
        <v>124</v>
      </c>
    </row>
    <row r="84" spans="1:12" ht="16.5">
      <c r="A84" s="520" t="s">
        <v>745</v>
      </c>
      <c r="B84" s="411"/>
      <c r="C84" s="411"/>
      <c r="D84" s="411"/>
      <c r="E84" s="411"/>
      <c r="F84" s="411"/>
      <c r="G84" s="412"/>
      <c r="H84" s="61"/>
      <c r="I84" s="61"/>
      <c r="J84" s="89" t="s">
        <v>125</v>
      </c>
      <c r="K84" s="157" t="s">
        <v>126</v>
      </c>
    </row>
    <row r="85" spans="1:12" ht="16.5">
      <c r="A85" s="408" t="s">
        <v>746</v>
      </c>
      <c r="B85" s="411"/>
      <c r="C85" s="411"/>
      <c r="D85" s="411"/>
      <c r="E85" s="411"/>
      <c r="F85" s="411"/>
      <c r="G85" s="412"/>
      <c r="H85" s="61"/>
      <c r="I85" s="61"/>
      <c r="J85" s="37">
        <v>37300</v>
      </c>
      <c r="K85" s="66">
        <v>144.6</v>
      </c>
      <c r="L85" s="370"/>
    </row>
    <row r="86" spans="1:12" ht="16.5">
      <c r="A86" s="408" t="s">
        <v>762</v>
      </c>
      <c r="B86" s="411"/>
      <c r="C86" s="411"/>
      <c r="D86" s="411"/>
      <c r="E86" s="411"/>
      <c r="F86" s="411"/>
      <c r="G86" s="412"/>
      <c r="H86" s="61"/>
      <c r="I86" s="61"/>
      <c r="J86" s="37">
        <v>22500</v>
      </c>
      <c r="K86" s="66">
        <v>151</v>
      </c>
    </row>
    <row r="87" spans="1:12" ht="16.5">
      <c r="A87" s="408" t="s">
        <v>763</v>
      </c>
      <c r="B87" s="411"/>
      <c r="C87" s="411"/>
      <c r="D87" s="411"/>
      <c r="E87" s="411"/>
      <c r="F87" s="411"/>
      <c r="G87" s="412"/>
      <c r="H87" s="61"/>
      <c r="I87" s="61"/>
      <c r="J87" s="37">
        <v>12100</v>
      </c>
      <c r="K87" s="66">
        <v>47</v>
      </c>
      <c r="L87" s="370"/>
    </row>
    <row r="88" spans="1:12" ht="16.5">
      <c r="A88" s="408" t="s">
        <v>764</v>
      </c>
      <c r="B88" s="411"/>
      <c r="C88" s="411"/>
      <c r="D88" s="411"/>
      <c r="E88" s="411"/>
      <c r="F88" s="411"/>
      <c r="G88" s="412"/>
      <c r="H88" s="61"/>
      <c r="I88" s="61"/>
      <c r="J88" s="37">
        <v>6500</v>
      </c>
      <c r="K88" s="66">
        <v>42</v>
      </c>
    </row>
    <row r="89" spans="1:12" ht="17.25">
      <c r="A89" s="521" t="s">
        <v>1134</v>
      </c>
      <c r="B89" s="522"/>
      <c r="C89" s="522"/>
      <c r="D89" s="522"/>
      <c r="E89" s="522"/>
      <c r="F89" s="522"/>
      <c r="G89" s="523"/>
      <c r="H89" s="61"/>
      <c r="I89" s="61"/>
      <c r="J89" s="89" t="s">
        <v>125</v>
      </c>
      <c r="K89" s="157" t="s">
        <v>126</v>
      </c>
    </row>
    <row r="90" spans="1:12" ht="16.5">
      <c r="A90" s="408" t="s">
        <v>1135</v>
      </c>
      <c r="B90" s="411"/>
      <c r="C90" s="411"/>
      <c r="D90" s="411"/>
      <c r="E90" s="411"/>
      <c r="F90" s="411"/>
      <c r="G90" s="412"/>
      <c r="H90" s="61"/>
      <c r="I90" s="61"/>
      <c r="J90" s="37">
        <v>4400</v>
      </c>
      <c r="K90" s="66">
        <v>16</v>
      </c>
      <c r="L90" s="370"/>
    </row>
    <row r="91" spans="1:12" ht="16.5">
      <c r="A91" s="408" t="s">
        <v>1136</v>
      </c>
      <c r="B91" s="411"/>
      <c r="C91" s="411"/>
      <c r="D91" s="411"/>
      <c r="E91" s="411"/>
      <c r="F91" s="411"/>
      <c r="G91" s="412"/>
      <c r="H91" s="61"/>
      <c r="I91" s="61"/>
      <c r="J91" s="37">
        <v>3250</v>
      </c>
      <c r="K91" s="66">
        <v>14</v>
      </c>
    </row>
    <row r="92" spans="1:12" ht="16.5">
      <c r="A92" s="520" t="s">
        <v>660</v>
      </c>
      <c r="B92" s="411"/>
      <c r="C92" s="411"/>
      <c r="D92" s="411"/>
      <c r="E92" s="411"/>
      <c r="F92" s="411"/>
      <c r="G92" s="412"/>
      <c r="H92" s="61"/>
      <c r="I92" s="61"/>
      <c r="J92" s="89" t="s">
        <v>125</v>
      </c>
      <c r="K92" s="157" t="s">
        <v>126</v>
      </c>
    </row>
    <row r="93" spans="1:12" ht="16.5">
      <c r="A93" s="408" t="s">
        <v>1179</v>
      </c>
      <c r="B93" s="411"/>
      <c r="C93" s="411"/>
      <c r="D93" s="411"/>
      <c r="E93" s="411"/>
      <c r="F93" s="411"/>
      <c r="G93" s="412"/>
      <c r="H93" s="61"/>
      <c r="I93" s="61"/>
      <c r="J93" s="37">
        <v>19000</v>
      </c>
      <c r="K93" s="66">
        <v>60</v>
      </c>
    </row>
    <row r="94" spans="1:12" ht="18.75">
      <c r="A94" s="520" t="s">
        <v>451</v>
      </c>
      <c r="B94" s="411"/>
      <c r="C94" s="411"/>
      <c r="D94" s="411"/>
      <c r="E94" s="411"/>
      <c r="F94" s="411"/>
      <c r="G94" s="412"/>
      <c r="H94" s="308"/>
      <c r="I94" s="308"/>
      <c r="J94" s="89" t="s">
        <v>125</v>
      </c>
      <c r="K94" s="157" t="s">
        <v>126</v>
      </c>
    </row>
    <row r="95" spans="1:12" ht="16.5">
      <c r="A95" s="408" t="s">
        <v>523</v>
      </c>
      <c r="B95" s="411"/>
      <c r="C95" s="411"/>
      <c r="D95" s="411"/>
      <c r="E95" s="411"/>
      <c r="F95" s="411"/>
      <c r="G95" s="412"/>
      <c r="H95" s="61"/>
      <c r="I95" s="61"/>
      <c r="J95" s="37">
        <v>14300</v>
      </c>
      <c r="K95" s="66">
        <v>63</v>
      </c>
    </row>
    <row r="96" spans="1:12" ht="16.5">
      <c r="A96" s="408" t="s">
        <v>524</v>
      </c>
      <c r="B96" s="411"/>
      <c r="C96" s="411"/>
      <c r="D96" s="411"/>
      <c r="E96" s="411"/>
      <c r="F96" s="411"/>
      <c r="G96" s="412"/>
      <c r="H96" s="61"/>
      <c r="I96" s="61"/>
      <c r="J96" s="37">
        <v>11900</v>
      </c>
      <c r="K96" s="66">
        <v>56</v>
      </c>
    </row>
    <row r="97" spans="1:12" ht="16.5">
      <c r="A97" s="408" t="s">
        <v>525</v>
      </c>
      <c r="B97" s="411"/>
      <c r="C97" s="411"/>
      <c r="D97" s="411"/>
      <c r="E97" s="411"/>
      <c r="F97" s="411"/>
      <c r="G97" s="411"/>
      <c r="H97" s="61"/>
      <c r="I97" s="61"/>
      <c r="J97" s="37">
        <v>20900</v>
      </c>
      <c r="K97" s="179">
        <v>80</v>
      </c>
      <c r="L97" s="370"/>
    </row>
    <row r="98" spans="1:12" ht="16.5">
      <c r="A98" s="430" t="s">
        <v>526</v>
      </c>
      <c r="B98" s="411"/>
      <c r="C98" s="411"/>
      <c r="D98" s="411"/>
      <c r="E98" s="411"/>
      <c r="F98" s="411"/>
      <c r="G98" s="412"/>
      <c r="H98" s="61"/>
      <c r="I98" s="61"/>
      <c r="J98" s="37">
        <v>14100</v>
      </c>
      <c r="K98" s="66">
        <v>54</v>
      </c>
      <c r="L98" s="370"/>
    </row>
    <row r="99" spans="1:12" ht="16.5">
      <c r="A99" s="554" t="s">
        <v>735</v>
      </c>
      <c r="B99" s="554"/>
      <c r="C99" s="554"/>
      <c r="D99" s="554"/>
      <c r="E99" s="554"/>
      <c r="F99" s="554"/>
      <c r="G99" s="554"/>
      <c r="H99" s="61"/>
      <c r="I99" s="61"/>
      <c r="J99" s="37">
        <v>27100</v>
      </c>
      <c r="K99" s="66">
        <v>150</v>
      </c>
      <c r="L99" s="370"/>
    </row>
    <row r="100" spans="1:12" ht="16.5">
      <c r="A100" s="520" t="s">
        <v>452</v>
      </c>
      <c r="B100" s="411"/>
      <c r="C100" s="411"/>
      <c r="D100" s="411"/>
      <c r="E100" s="411"/>
      <c r="F100" s="411"/>
      <c r="G100" s="412"/>
      <c r="H100" s="12"/>
      <c r="I100" s="12"/>
      <c r="J100" s="156" t="s">
        <v>125</v>
      </c>
      <c r="K100" s="158" t="s">
        <v>126</v>
      </c>
    </row>
    <row r="101" spans="1:12" ht="16.5">
      <c r="A101" s="408" t="s">
        <v>1089</v>
      </c>
      <c r="B101" s="411"/>
      <c r="C101" s="411"/>
      <c r="D101" s="411"/>
      <c r="E101" s="411"/>
      <c r="F101" s="411"/>
      <c r="G101" s="412"/>
      <c r="H101" s="61"/>
      <c r="I101" s="61"/>
      <c r="J101" s="117">
        <v>18500</v>
      </c>
      <c r="K101" s="163">
        <v>125</v>
      </c>
    </row>
    <row r="102" spans="1:12" ht="16.5">
      <c r="A102" s="552" t="s">
        <v>453</v>
      </c>
      <c r="B102" s="411"/>
      <c r="C102" s="411"/>
      <c r="D102" s="411"/>
      <c r="E102" s="411"/>
      <c r="F102" s="411"/>
      <c r="G102" s="412"/>
      <c r="H102" s="16"/>
      <c r="I102" s="16"/>
      <c r="J102" s="89" t="s">
        <v>125</v>
      </c>
      <c r="K102" s="157" t="s">
        <v>126</v>
      </c>
    </row>
    <row r="103" spans="1:12" ht="16.5">
      <c r="A103" s="408" t="s">
        <v>1088</v>
      </c>
      <c r="B103" s="411"/>
      <c r="C103" s="411"/>
      <c r="D103" s="411"/>
      <c r="E103" s="411"/>
      <c r="F103" s="411"/>
      <c r="G103" s="411"/>
      <c r="H103" s="41"/>
      <c r="I103" s="41"/>
      <c r="J103" s="37">
        <v>19000</v>
      </c>
      <c r="K103" s="321">
        <v>131</v>
      </c>
    </row>
    <row r="104" spans="1:12" ht="16.5" customHeight="1">
      <c r="A104" s="553" t="s">
        <v>396</v>
      </c>
      <c r="B104" s="411"/>
      <c r="C104" s="411"/>
      <c r="D104" s="411"/>
      <c r="E104" s="411"/>
      <c r="F104" s="411"/>
      <c r="G104" s="412"/>
      <c r="H104" s="12"/>
      <c r="I104" s="12"/>
      <c r="J104" s="160" t="s">
        <v>125</v>
      </c>
      <c r="K104" s="157" t="s">
        <v>126</v>
      </c>
    </row>
    <row r="105" spans="1:12" ht="16.5" customHeight="1">
      <c r="A105" s="438" t="s">
        <v>908</v>
      </c>
      <c r="B105" s="439"/>
      <c r="C105" s="439"/>
      <c r="D105" s="439"/>
      <c r="E105" s="439"/>
      <c r="F105" s="439"/>
      <c r="G105" s="440"/>
      <c r="H105" s="12"/>
      <c r="I105" s="12"/>
      <c r="J105" s="322">
        <v>3500</v>
      </c>
      <c r="K105" s="33">
        <v>14</v>
      </c>
    </row>
    <row r="106" spans="1:12" ht="15.75" customHeight="1">
      <c r="A106" s="438" t="s">
        <v>907</v>
      </c>
      <c r="B106" s="439"/>
      <c r="C106" s="439"/>
      <c r="D106" s="439"/>
      <c r="E106" s="439"/>
      <c r="F106" s="439"/>
      <c r="G106" s="440"/>
      <c r="H106" s="64"/>
      <c r="I106" s="64"/>
      <c r="J106" s="37">
        <v>30000</v>
      </c>
      <c r="K106" s="33">
        <v>116</v>
      </c>
    </row>
    <row r="107" spans="1:12" ht="16.5" customHeight="1" thickBot="1">
      <c r="A107" s="527"/>
      <c r="B107" s="406"/>
      <c r="C107" s="406"/>
      <c r="D107" s="406"/>
      <c r="E107" s="406"/>
      <c r="F107" s="406"/>
      <c r="G107" s="406"/>
      <c r="H107" s="406"/>
      <c r="I107" s="406"/>
      <c r="J107" s="406"/>
      <c r="K107" s="406"/>
    </row>
    <row r="108" spans="1:12" ht="25.5" customHeight="1" thickBot="1">
      <c r="A108" s="537" t="s">
        <v>454</v>
      </c>
      <c r="B108" s="538"/>
      <c r="C108" s="538"/>
      <c r="D108" s="538"/>
      <c r="E108" s="538"/>
      <c r="F108" s="538"/>
      <c r="G108" s="538"/>
      <c r="H108" s="538"/>
      <c r="I108" s="538"/>
      <c r="J108" s="538"/>
      <c r="K108" s="539"/>
    </row>
    <row r="109" spans="1:12" ht="16.5">
      <c r="A109" s="534" t="s">
        <v>455</v>
      </c>
      <c r="B109" s="424"/>
      <c r="C109" s="424"/>
      <c r="D109" s="424"/>
      <c r="E109" s="424"/>
      <c r="F109" s="424"/>
      <c r="G109" s="425"/>
      <c r="H109" s="61"/>
      <c r="I109" s="61"/>
      <c r="J109" s="156" t="s">
        <v>125</v>
      </c>
      <c r="K109" s="158" t="s">
        <v>126</v>
      </c>
    </row>
    <row r="110" spans="1:12" ht="16.5">
      <c r="A110" s="408" t="s">
        <v>1086</v>
      </c>
      <c r="B110" s="411"/>
      <c r="C110" s="411"/>
      <c r="D110" s="411"/>
      <c r="E110" s="411"/>
      <c r="F110" s="411"/>
      <c r="G110" s="412"/>
      <c r="H110" s="61"/>
      <c r="I110" s="61"/>
      <c r="J110" s="37">
        <v>3200</v>
      </c>
      <c r="K110" s="66">
        <v>25</v>
      </c>
    </row>
    <row r="111" spans="1:12" ht="16.5">
      <c r="A111" s="408" t="s">
        <v>1087</v>
      </c>
      <c r="B111" s="411"/>
      <c r="C111" s="411"/>
      <c r="D111" s="411"/>
      <c r="E111" s="411"/>
      <c r="F111" s="411"/>
      <c r="G111" s="412"/>
      <c r="H111" s="61"/>
      <c r="I111" s="61"/>
      <c r="J111" s="37">
        <v>1300</v>
      </c>
      <c r="K111" s="66">
        <v>7</v>
      </c>
    </row>
    <row r="112" spans="1:12" ht="16.5">
      <c r="A112" s="408" t="s">
        <v>548</v>
      </c>
      <c r="B112" s="411"/>
      <c r="C112" s="411"/>
      <c r="D112" s="411"/>
      <c r="E112" s="411"/>
      <c r="F112" s="411"/>
      <c r="G112" s="412"/>
      <c r="H112" s="61"/>
      <c r="I112" s="61"/>
      <c r="J112" s="37">
        <v>5900</v>
      </c>
      <c r="K112" s="66">
        <v>25</v>
      </c>
    </row>
    <row r="113" spans="1:12" ht="16.5">
      <c r="A113" s="408" t="s">
        <v>1140</v>
      </c>
      <c r="B113" s="411"/>
      <c r="C113" s="411"/>
      <c r="D113" s="411"/>
      <c r="E113" s="411"/>
      <c r="F113" s="411"/>
      <c r="G113" s="412"/>
      <c r="H113" s="61"/>
      <c r="I113" s="61"/>
      <c r="J113" s="37">
        <v>4700</v>
      </c>
      <c r="K113" s="66">
        <v>17</v>
      </c>
    </row>
    <row r="114" spans="1:12" ht="16.5">
      <c r="A114" s="520" t="s">
        <v>456</v>
      </c>
      <c r="B114" s="411"/>
      <c r="C114" s="411"/>
      <c r="D114" s="411"/>
      <c r="E114" s="411"/>
      <c r="F114" s="411"/>
      <c r="G114" s="412"/>
      <c r="H114" s="61"/>
      <c r="I114" s="61"/>
      <c r="J114" s="89" t="s">
        <v>125</v>
      </c>
      <c r="K114" s="157" t="s">
        <v>126</v>
      </c>
    </row>
    <row r="115" spans="1:12" ht="16.5">
      <c r="A115" s="408" t="s">
        <v>1448</v>
      </c>
      <c r="B115" s="411"/>
      <c r="C115" s="411"/>
      <c r="D115" s="411"/>
      <c r="E115" s="411"/>
      <c r="F115" s="411"/>
      <c r="G115" s="412"/>
      <c r="H115" s="61"/>
      <c r="I115" s="61"/>
      <c r="J115" s="37">
        <v>8200</v>
      </c>
      <c r="K115" s="66">
        <v>31</v>
      </c>
    </row>
    <row r="116" spans="1:12" ht="16.5">
      <c r="A116" s="408" t="s">
        <v>549</v>
      </c>
      <c r="B116" s="411"/>
      <c r="C116" s="411"/>
      <c r="D116" s="411"/>
      <c r="E116" s="411"/>
      <c r="F116" s="411"/>
      <c r="G116" s="412"/>
      <c r="H116" s="61"/>
      <c r="I116" s="61"/>
      <c r="J116" s="37">
        <v>5350</v>
      </c>
      <c r="K116" s="66">
        <v>18</v>
      </c>
    </row>
    <row r="117" spans="1:12" ht="16.5">
      <c r="A117" s="408" t="s">
        <v>1143</v>
      </c>
      <c r="B117" s="411"/>
      <c r="C117" s="411"/>
      <c r="D117" s="411"/>
      <c r="E117" s="411"/>
      <c r="F117" s="411"/>
      <c r="G117" s="412"/>
      <c r="H117" s="61"/>
      <c r="I117" s="61"/>
      <c r="J117" s="37">
        <v>4700</v>
      </c>
      <c r="K117" s="66">
        <v>17</v>
      </c>
    </row>
    <row r="118" spans="1:12" ht="16.5">
      <c r="A118" s="408" t="s">
        <v>743</v>
      </c>
      <c r="B118" s="411"/>
      <c r="C118" s="411"/>
      <c r="D118" s="411"/>
      <c r="E118" s="411"/>
      <c r="F118" s="411"/>
      <c r="G118" s="412"/>
      <c r="H118" s="61"/>
      <c r="I118" s="61"/>
      <c r="J118" s="37">
        <v>8800</v>
      </c>
      <c r="K118" s="66">
        <v>33</v>
      </c>
    </row>
    <row r="119" spans="1:12" ht="16.5">
      <c r="A119" s="520" t="s">
        <v>457</v>
      </c>
      <c r="B119" s="411"/>
      <c r="C119" s="411"/>
      <c r="D119" s="411"/>
      <c r="E119" s="411"/>
      <c r="F119" s="411"/>
      <c r="G119" s="412"/>
      <c r="H119" s="61"/>
      <c r="I119" s="61"/>
      <c r="J119" s="89" t="s">
        <v>125</v>
      </c>
      <c r="K119" s="157" t="s">
        <v>126</v>
      </c>
    </row>
    <row r="120" spans="1:12" ht="16.5">
      <c r="A120" s="408" t="s">
        <v>550</v>
      </c>
      <c r="B120" s="411"/>
      <c r="C120" s="411"/>
      <c r="D120" s="411"/>
      <c r="E120" s="411"/>
      <c r="F120" s="411"/>
      <c r="G120" s="412"/>
      <c r="H120" s="61"/>
      <c r="I120" s="61"/>
      <c r="J120" s="37">
        <v>11600</v>
      </c>
      <c r="K120" s="66">
        <v>49.5</v>
      </c>
    </row>
    <row r="121" spans="1:12" ht="16.5">
      <c r="A121" s="408" t="s">
        <v>604</v>
      </c>
      <c r="B121" s="411"/>
      <c r="C121" s="411"/>
      <c r="D121" s="411"/>
      <c r="E121" s="411"/>
      <c r="F121" s="411"/>
      <c r="G121" s="412"/>
      <c r="H121" s="61"/>
      <c r="I121" s="61"/>
      <c r="J121" s="37">
        <v>11500</v>
      </c>
      <c r="K121" s="66">
        <v>43</v>
      </c>
    </row>
    <row r="122" spans="1:12" ht="16.5">
      <c r="A122" s="408" t="s">
        <v>527</v>
      </c>
      <c r="B122" s="411"/>
      <c r="C122" s="411"/>
      <c r="D122" s="411"/>
      <c r="E122" s="411"/>
      <c r="F122" s="411"/>
      <c r="G122" s="412"/>
      <c r="H122" s="61"/>
      <c r="I122" s="61"/>
      <c r="J122" s="37">
        <v>7500</v>
      </c>
      <c r="K122" s="66">
        <v>28.5</v>
      </c>
      <c r="L122" s="380"/>
    </row>
    <row r="123" spans="1:12" ht="16.5">
      <c r="A123" s="520" t="s">
        <v>458</v>
      </c>
      <c r="B123" s="411"/>
      <c r="C123" s="411"/>
      <c r="D123" s="411"/>
      <c r="E123" s="411"/>
      <c r="F123" s="411"/>
      <c r="G123" s="412"/>
      <c r="H123" s="61"/>
      <c r="I123" s="61"/>
      <c r="J123" s="89" t="s">
        <v>125</v>
      </c>
      <c r="K123" s="157" t="s">
        <v>126</v>
      </c>
    </row>
    <row r="124" spans="1:12" ht="16.5">
      <c r="A124" s="408" t="s">
        <v>754</v>
      </c>
      <c r="B124" s="411"/>
      <c r="C124" s="411"/>
      <c r="D124" s="411"/>
      <c r="E124" s="411"/>
      <c r="F124" s="411"/>
      <c r="G124" s="412"/>
      <c r="H124" s="61"/>
      <c r="I124" s="61"/>
      <c r="J124" s="37">
        <v>10800</v>
      </c>
      <c r="K124" s="66">
        <v>52</v>
      </c>
      <c r="L124" s="380"/>
    </row>
    <row r="125" spans="1:12" ht="16.5">
      <c r="A125" s="408" t="s">
        <v>755</v>
      </c>
      <c r="B125" s="411"/>
      <c r="C125" s="411"/>
      <c r="D125" s="411"/>
      <c r="E125" s="411"/>
      <c r="F125" s="411"/>
      <c r="G125" s="412"/>
      <c r="H125" s="61"/>
      <c r="I125" s="61"/>
      <c r="J125" s="37">
        <v>8600</v>
      </c>
      <c r="K125" s="66">
        <v>51</v>
      </c>
      <c r="L125" s="380"/>
    </row>
    <row r="126" spans="1:12" ht="16.5">
      <c r="A126" s="408" t="s">
        <v>551</v>
      </c>
      <c r="B126" s="411"/>
      <c r="C126" s="411"/>
      <c r="D126" s="411"/>
      <c r="E126" s="411"/>
      <c r="F126" s="411"/>
      <c r="G126" s="412"/>
      <c r="H126" s="61"/>
      <c r="I126" s="61"/>
      <c r="J126" s="37">
        <v>12600</v>
      </c>
      <c r="K126" s="66">
        <v>46</v>
      </c>
      <c r="L126" s="245"/>
    </row>
    <row r="127" spans="1:12" ht="16.5">
      <c r="A127" s="520" t="s">
        <v>459</v>
      </c>
      <c r="B127" s="411"/>
      <c r="C127" s="411"/>
      <c r="D127" s="411"/>
      <c r="E127" s="411"/>
      <c r="F127" s="411"/>
      <c r="G127" s="412"/>
      <c r="H127" s="61"/>
      <c r="I127" s="61"/>
      <c r="J127" s="89" t="s">
        <v>125</v>
      </c>
      <c r="K127" s="157" t="s">
        <v>126</v>
      </c>
    </row>
    <row r="128" spans="1:12" ht="16.5">
      <c r="A128" s="408" t="s">
        <v>1085</v>
      </c>
      <c r="B128" s="411"/>
      <c r="C128" s="411"/>
      <c r="D128" s="411"/>
      <c r="E128" s="411"/>
      <c r="F128" s="411"/>
      <c r="G128" s="412"/>
      <c r="H128" s="61"/>
      <c r="I128" s="61"/>
      <c r="J128" s="37">
        <v>4900</v>
      </c>
      <c r="K128" s="66">
        <v>32</v>
      </c>
    </row>
    <row r="129" spans="1:11" ht="16.5">
      <c r="A129" s="408" t="s">
        <v>1084</v>
      </c>
      <c r="B129" s="411"/>
      <c r="C129" s="411"/>
      <c r="D129" s="411"/>
      <c r="E129" s="411"/>
      <c r="F129" s="411"/>
      <c r="G129" s="412"/>
      <c r="H129" s="61"/>
      <c r="I129" s="61"/>
      <c r="J129" s="37">
        <v>5200</v>
      </c>
      <c r="K129" s="66">
        <v>34</v>
      </c>
    </row>
    <row r="130" spans="1:11" ht="16.5">
      <c r="A130" s="408" t="s">
        <v>1397</v>
      </c>
      <c r="B130" s="411"/>
      <c r="C130" s="411"/>
      <c r="D130" s="411"/>
      <c r="E130" s="411"/>
      <c r="F130" s="411"/>
      <c r="G130" s="412"/>
      <c r="H130" s="61"/>
      <c r="I130" s="61"/>
      <c r="J130" s="37">
        <v>21300</v>
      </c>
      <c r="K130" s="66">
        <v>98</v>
      </c>
    </row>
    <row r="131" spans="1:11" ht="16.5">
      <c r="A131" s="408" t="s">
        <v>1083</v>
      </c>
      <c r="B131" s="411"/>
      <c r="C131" s="411"/>
      <c r="D131" s="411"/>
      <c r="E131" s="411"/>
      <c r="F131" s="411"/>
      <c r="G131" s="412"/>
      <c r="H131" s="61"/>
      <c r="I131" s="61"/>
      <c r="J131" s="37">
        <v>9600</v>
      </c>
      <c r="K131" s="66">
        <v>64</v>
      </c>
    </row>
    <row r="132" spans="1:11" ht="16.5">
      <c r="A132" s="408" t="s">
        <v>1082</v>
      </c>
      <c r="B132" s="411"/>
      <c r="C132" s="411"/>
      <c r="D132" s="411"/>
      <c r="E132" s="411"/>
      <c r="F132" s="411"/>
      <c r="G132" s="412"/>
      <c r="H132" s="61"/>
      <c r="I132" s="61"/>
      <c r="J132" s="37">
        <v>10500</v>
      </c>
      <c r="K132" s="66">
        <v>70</v>
      </c>
    </row>
    <row r="133" spans="1:11" ht="16.5">
      <c r="A133" s="408" t="s">
        <v>528</v>
      </c>
      <c r="B133" s="411"/>
      <c r="C133" s="411"/>
      <c r="D133" s="411"/>
      <c r="E133" s="411"/>
      <c r="F133" s="411"/>
      <c r="G133" s="412"/>
      <c r="H133" s="61"/>
      <c r="I133" s="61"/>
      <c r="J133" s="37">
        <v>14450</v>
      </c>
      <c r="K133" s="66">
        <v>56</v>
      </c>
    </row>
    <row r="134" spans="1:11" ht="16.5">
      <c r="A134" s="408" t="s">
        <v>1081</v>
      </c>
      <c r="B134" s="411"/>
      <c r="C134" s="411"/>
      <c r="D134" s="411"/>
      <c r="E134" s="411"/>
      <c r="F134" s="411"/>
      <c r="G134" s="412"/>
      <c r="H134" s="61"/>
      <c r="I134" s="61"/>
      <c r="J134" s="37">
        <v>18600</v>
      </c>
      <c r="K134" s="66">
        <v>128</v>
      </c>
    </row>
    <row r="135" spans="1:11" ht="16.5">
      <c r="A135" s="408" t="s">
        <v>529</v>
      </c>
      <c r="B135" s="411"/>
      <c r="C135" s="411"/>
      <c r="D135" s="411"/>
      <c r="E135" s="411"/>
      <c r="F135" s="411"/>
      <c r="G135" s="412"/>
      <c r="H135" s="61"/>
      <c r="I135" s="61"/>
      <c r="J135" s="37">
        <v>17100</v>
      </c>
      <c r="K135" s="66">
        <v>57</v>
      </c>
    </row>
    <row r="136" spans="1:11" ht="16.5">
      <c r="A136" s="408" t="s">
        <v>1080</v>
      </c>
      <c r="B136" s="411"/>
      <c r="C136" s="411"/>
      <c r="D136" s="411"/>
      <c r="E136" s="411"/>
      <c r="F136" s="411"/>
      <c r="G136" s="412"/>
      <c r="H136" s="61"/>
      <c r="I136" s="61"/>
      <c r="J136" s="37">
        <v>7000</v>
      </c>
      <c r="K136" s="66">
        <v>47</v>
      </c>
    </row>
    <row r="137" spans="1:11" ht="16.5">
      <c r="A137" s="520" t="s">
        <v>460</v>
      </c>
      <c r="B137" s="411"/>
      <c r="C137" s="411"/>
      <c r="D137" s="411"/>
      <c r="E137" s="411"/>
      <c r="F137" s="411"/>
      <c r="G137" s="412"/>
      <c r="H137" s="61"/>
      <c r="I137" s="61"/>
      <c r="J137" s="89" t="s">
        <v>125</v>
      </c>
      <c r="K137" s="157" t="s">
        <v>126</v>
      </c>
    </row>
    <row r="138" spans="1:11" ht="16.5">
      <c r="A138" s="408" t="s">
        <v>898</v>
      </c>
      <c r="B138" s="411"/>
      <c r="C138" s="411"/>
      <c r="D138" s="411"/>
      <c r="E138" s="411"/>
      <c r="F138" s="411"/>
      <c r="G138" s="412"/>
      <c r="H138" s="61"/>
      <c r="I138" s="61"/>
      <c r="J138" s="37">
        <v>14700</v>
      </c>
      <c r="K138" s="66">
        <v>57</v>
      </c>
    </row>
    <row r="139" spans="1:11" ht="16.5">
      <c r="A139" s="408" t="s">
        <v>897</v>
      </c>
      <c r="B139" s="411"/>
      <c r="C139" s="411"/>
      <c r="D139" s="411"/>
      <c r="E139" s="411"/>
      <c r="F139" s="411"/>
      <c r="G139" s="412"/>
      <c r="H139" s="61"/>
      <c r="I139" s="61"/>
      <c r="J139" s="37">
        <v>30100</v>
      </c>
      <c r="K139" s="66">
        <v>131</v>
      </c>
    </row>
    <row r="140" spans="1:11" ht="16.5">
      <c r="A140" s="408" t="s">
        <v>1079</v>
      </c>
      <c r="B140" s="411"/>
      <c r="C140" s="411"/>
      <c r="D140" s="411"/>
      <c r="E140" s="411"/>
      <c r="F140" s="411"/>
      <c r="G140" s="412"/>
      <c r="H140" s="61"/>
      <c r="I140" s="61"/>
      <c r="J140" s="37">
        <v>20800</v>
      </c>
      <c r="K140" s="66">
        <v>139</v>
      </c>
    </row>
    <row r="141" spans="1:11" ht="16.5">
      <c r="A141" s="408" t="s">
        <v>530</v>
      </c>
      <c r="B141" s="411"/>
      <c r="C141" s="411"/>
      <c r="D141" s="411"/>
      <c r="E141" s="411"/>
      <c r="F141" s="411"/>
      <c r="G141" s="412"/>
      <c r="H141" s="61"/>
      <c r="I141" s="61"/>
      <c r="J141" s="37">
        <v>14450</v>
      </c>
      <c r="K141" s="66">
        <v>56</v>
      </c>
    </row>
    <row r="142" spans="1:11" ht="16.5">
      <c r="A142" s="408" t="s">
        <v>611</v>
      </c>
      <c r="B142" s="411"/>
      <c r="C142" s="411"/>
      <c r="D142" s="411"/>
      <c r="E142" s="411"/>
      <c r="F142" s="411"/>
      <c r="G142" s="412"/>
      <c r="H142" s="61"/>
      <c r="I142" s="61"/>
      <c r="J142" s="37">
        <v>23300</v>
      </c>
      <c r="K142" s="66">
        <v>90</v>
      </c>
    </row>
    <row r="143" spans="1:11" ht="16.5">
      <c r="A143" s="408" t="s">
        <v>552</v>
      </c>
      <c r="B143" s="411"/>
      <c r="C143" s="411"/>
      <c r="D143" s="411"/>
      <c r="E143" s="411"/>
      <c r="F143" s="411"/>
      <c r="G143" s="412"/>
      <c r="H143" s="61"/>
      <c r="I143" s="61"/>
      <c r="J143" s="37">
        <v>41450</v>
      </c>
      <c r="K143" s="66">
        <v>196</v>
      </c>
    </row>
    <row r="144" spans="1:11" ht="16.5">
      <c r="A144" s="408" t="s">
        <v>1131</v>
      </c>
      <c r="B144" s="411"/>
      <c r="C144" s="411"/>
      <c r="D144" s="411"/>
      <c r="E144" s="411"/>
      <c r="F144" s="411"/>
      <c r="G144" s="412"/>
      <c r="H144" s="61"/>
      <c r="I144" s="61"/>
      <c r="J144" s="37">
        <v>56850</v>
      </c>
      <c r="K144" s="66">
        <v>245</v>
      </c>
    </row>
    <row r="145" spans="1:11" ht="16.5">
      <c r="A145" s="408" t="s">
        <v>1132</v>
      </c>
      <c r="B145" s="411"/>
      <c r="C145" s="411"/>
      <c r="D145" s="411"/>
      <c r="E145" s="411"/>
      <c r="F145" s="411"/>
      <c r="G145" s="412"/>
      <c r="H145" s="61"/>
      <c r="I145" s="61"/>
      <c r="J145" s="37">
        <v>25100</v>
      </c>
      <c r="K145" s="66">
        <v>90</v>
      </c>
    </row>
    <row r="146" spans="1:11" ht="16.5">
      <c r="A146" s="408" t="s">
        <v>1144</v>
      </c>
      <c r="B146" s="411"/>
      <c r="C146" s="411"/>
      <c r="D146" s="411"/>
      <c r="E146" s="411"/>
      <c r="F146" s="411"/>
      <c r="G146" s="412"/>
      <c r="H146" s="61"/>
      <c r="I146" s="61"/>
      <c r="J146" s="37">
        <v>16500</v>
      </c>
      <c r="K146" s="66">
        <v>60</v>
      </c>
    </row>
    <row r="147" spans="1:11" ht="16.5">
      <c r="A147" s="408" t="s">
        <v>1145</v>
      </c>
      <c r="B147" s="411"/>
      <c r="C147" s="411"/>
      <c r="D147" s="411"/>
      <c r="E147" s="411"/>
      <c r="F147" s="411"/>
      <c r="G147" s="412"/>
      <c r="H147" s="61"/>
      <c r="I147" s="61"/>
      <c r="J147" s="37">
        <v>25900</v>
      </c>
      <c r="K147" s="66">
        <v>91</v>
      </c>
    </row>
    <row r="148" spans="1:11" ht="16.5">
      <c r="A148" s="520" t="s">
        <v>461</v>
      </c>
      <c r="B148" s="411"/>
      <c r="C148" s="411"/>
      <c r="D148" s="411"/>
      <c r="E148" s="411"/>
      <c r="F148" s="411"/>
      <c r="G148" s="412"/>
      <c r="H148" s="61"/>
      <c r="I148" s="61"/>
      <c r="J148" s="89" t="s">
        <v>125</v>
      </c>
      <c r="K148" s="157" t="s">
        <v>126</v>
      </c>
    </row>
    <row r="149" spans="1:11" ht="16.5">
      <c r="A149" s="408" t="s">
        <v>553</v>
      </c>
      <c r="B149" s="411"/>
      <c r="C149" s="411"/>
      <c r="D149" s="411"/>
      <c r="E149" s="411"/>
      <c r="F149" s="411"/>
      <c r="G149" s="412"/>
      <c r="H149" s="61"/>
      <c r="I149" s="61"/>
      <c r="J149" s="37">
        <v>34000</v>
      </c>
      <c r="K149" s="66">
        <v>132</v>
      </c>
    </row>
    <row r="150" spans="1:11" ht="16.5">
      <c r="A150" s="408" t="s">
        <v>554</v>
      </c>
      <c r="B150" s="411"/>
      <c r="C150" s="411"/>
      <c r="D150" s="411"/>
      <c r="E150" s="411"/>
      <c r="F150" s="411"/>
      <c r="G150" s="412"/>
      <c r="H150" s="61"/>
      <c r="I150" s="61"/>
      <c r="J150" s="37">
        <v>29200</v>
      </c>
      <c r="K150" s="66">
        <v>113</v>
      </c>
    </row>
    <row r="151" spans="1:11" ht="16.5">
      <c r="A151" s="408" t="s">
        <v>555</v>
      </c>
      <c r="B151" s="411"/>
      <c r="C151" s="411"/>
      <c r="D151" s="411"/>
      <c r="E151" s="411"/>
      <c r="F151" s="411"/>
      <c r="G151" s="412"/>
      <c r="H151" s="61"/>
      <c r="I151" s="61"/>
      <c r="J151" s="37">
        <v>29300</v>
      </c>
      <c r="K151" s="66">
        <v>135</v>
      </c>
    </row>
    <row r="152" spans="1:11" ht="16.5">
      <c r="A152" s="408" t="s">
        <v>736</v>
      </c>
      <c r="B152" s="411"/>
      <c r="C152" s="411"/>
      <c r="D152" s="411"/>
      <c r="E152" s="411"/>
      <c r="F152" s="411"/>
      <c r="G152" s="412"/>
      <c r="H152" s="61"/>
      <c r="I152" s="61"/>
      <c r="J152" s="37">
        <v>24950</v>
      </c>
      <c r="K152" s="66">
        <v>100</v>
      </c>
    </row>
    <row r="153" spans="1:11" ht="16.5">
      <c r="A153" s="408" t="s">
        <v>1147</v>
      </c>
      <c r="B153" s="411"/>
      <c r="C153" s="411"/>
      <c r="D153" s="411"/>
      <c r="E153" s="411"/>
      <c r="F153" s="411"/>
      <c r="G153" s="412"/>
      <c r="H153" s="61"/>
      <c r="I153" s="61"/>
      <c r="J153" s="37">
        <v>35150</v>
      </c>
      <c r="K153" s="33">
        <v>122</v>
      </c>
    </row>
    <row r="154" spans="1:11" ht="16.5">
      <c r="A154" s="408" t="s">
        <v>1146</v>
      </c>
      <c r="B154" s="411"/>
      <c r="C154" s="411"/>
      <c r="D154" s="411"/>
      <c r="E154" s="411"/>
      <c r="F154" s="411"/>
      <c r="G154" s="412"/>
      <c r="H154" s="61"/>
      <c r="I154" s="61"/>
      <c r="J154" s="37">
        <v>21450</v>
      </c>
      <c r="K154" s="33">
        <v>90</v>
      </c>
    </row>
    <row r="155" spans="1:11" s="396" customFormat="1" ht="16.5">
      <c r="A155" s="520" t="s">
        <v>1494</v>
      </c>
      <c r="B155" s="411"/>
      <c r="C155" s="411"/>
      <c r="D155" s="411"/>
      <c r="E155" s="411"/>
      <c r="F155" s="411"/>
      <c r="G155" s="412"/>
      <c r="H155" s="61"/>
      <c r="I155" s="61"/>
      <c r="J155" s="89" t="s">
        <v>125</v>
      </c>
      <c r="K155" s="157" t="s">
        <v>126</v>
      </c>
    </row>
    <row r="156" spans="1:11" s="396" customFormat="1" ht="16.5">
      <c r="A156" s="408" t="s">
        <v>1495</v>
      </c>
      <c r="B156" s="411"/>
      <c r="C156" s="411"/>
      <c r="D156" s="411"/>
      <c r="E156" s="411"/>
      <c r="F156" s="411"/>
      <c r="G156" s="412"/>
      <c r="H156" s="61"/>
      <c r="I156" s="61"/>
      <c r="J156" s="37">
        <v>78800</v>
      </c>
      <c r="K156" s="66">
        <v>286</v>
      </c>
    </row>
    <row r="157" spans="1:11" ht="16.5">
      <c r="A157" s="520" t="s">
        <v>462</v>
      </c>
      <c r="B157" s="411"/>
      <c r="C157" s="411"/>
      <c r="D157" s="411"/>
      <c r="E157" s="411"/>
      <c r="F157" s="411"/>
      <c r="G157" s="412"/>
      <c r="H157" s="61"/>
      <c r="I157" s="61"/>
      <c r="J157" s="89" t="s">
        <v>125</v>
      </c>
      <c r="K157" s="157" t="s">
        <v>126</v>
      </c>
    </row>
    <row r="158" spans="1:11" ht="16.5">
      <c r="A158" s="408" t="s">
        <v>1037</v>
      </c>
      <c r="B158" s="411"/>
      <c r="C158" s="411"/>
      <c r="D158" s="411"/>
      <c r="E158" s="411"/>
      <c r="F158" s="411"/>
      <c r="G158" s="412"/>
      <c r="H158" s="61"/>
      <c r="I158" s="61"/>
      <c r="J158" s="37">
        <v>167100</v>
      </c>
      <c r="K158" s="66">
        <v>114</v>
      </c>
    </row>
    <row r="159" spans="1:11" ht="16.5">
      <c r="A159" s="520" t="s">
        <v>1166</v>
      </c>
      <c r="B159" s="570"/>
      <c r="C159" s="570"/>
      <c r="D159" s="570"/>
      <c r="E159" s="570"/>
      <c r="F159" s="570"/>
      <c r="G159" s="571"/>
      <c r="H159" s="61"/>
      <c r="I159" s="61"/>
      <c r="J159" s="89" t="s">
        <v>125</v>
      </c>
      <c r="K159" s="157" t="s">
        <v>126</v>
      </c>
    </row>
    <row r="160" spans="1:11" ht="16.5">
      <c r="A160" s="408" t="s">
        <v>1167</v>
      </c>
      <c r="B160" s="411"/>
      <c r="C160" s="411"/>
      <c r="D160" s="411"/>
      <c r="E160" s="411"/>
      <c r="F160" s="411"/>
      <c r="G160" s="412"/>
      <c r="H160" s="61"/>
      <c r="I160" s="61"/>
      <c r="J160" s="37">
        <v>17100</v>
      </c>
      <c r="K160" s="66">
        <v>76</v>
      </c>
    </row>
    <row r="161" spans="1:12" ht="16.5">
      <c r="A161" s="520" t="s">
        <v>463</v>
      </c>
      <c r="B161" s="411"/>
      <c r="C161" s="411"/>
      <c r="D161" s="411"/>
      <c r="E161" s="411"/>
      <c r="F161" s="411"/>
      <c r="G161" s="412"/>
      <c r="H161" s="61"/>
      <c r="I161" s="61"/>
      <c r="J161" s="89" t="s">
        <v>125</v>
      </c>
      <c r="K161" s="157" t="s">
        <v>126</v>
      </c>
    </row>
    <row r="162" spans="1:12" ht="16.5">
      <c r="A162" s="408" t="s">
        <v>1105</v>
      </c>
      <c r="B162" s="411"/>
      <c r="C162" s="411"/>
      <c r="D162" s="411"/>
      <c r="E162" s="411"/>
      <c r="F162" s="411"/>
      <c r="G162" s="412"/>
      <c r="H162" s="61"/>
      <c r="I162" s="61"/>
      <c r="J162" s="37">
        <v>42000</v>
      </c>
      <c r="K162" s="66">
        <v>163</v>
      </c>
    </row>
    <row r="163" spans="1:12" ht="16.5">
      <c r="A163" s="408" t="s">
        <v>1104</v>
      </c>
      <c r="B163" s="411"/>
      <c r="C163" s="411"/>
      <c r="D163" s="411"/>
      <c r="E163" s="411"/>
      <c r="F163" s="411"/>
      <c r="G163" s="412"/>
      <c r="H163" s="61"/>
      <c r="I163" s="61"/>
      <c r="J163" s="37">
        <v>33600</v>
      </c>
      <c r="K163" s="66">
        <v>141</v>
      </c>
    </row>
    <row r="164" spans="1:12" ht="16.5">
      <c r="A164" s="408" t="s">
        <v>1103</v>
      </c>
      <c r="B164" s="411"/>
      <c r="C164" s="411"/>
      <c r="D164" s="411"/>
      <c r="E164" s="411"/>
      <c r="F164" s="411"/>
      <c r="G164" s="412"/>
      <c r="H164" s="61"/>
      <c r="I164" s="61"/>
      <c r="J164" s="37">
        <v>47700</v>
      </c>
      <c r="K164" s="66">
        <v>185</v>
      </c>
    </row>
    <row r="165" spans="1:12" ht="16.5">
      <c r="A165" s="408" t="s">
        <v>1138</v>
      </c>
      <c r="B165" s="411"/>
      <c r="C165" s="411"/>
      <c r="D165" s="411"/>
      <c r="E165" s="411"/>
      <c r="F165" s="411"/>
      <c r="G165" s="412"/>
      <c r="H165" s="61"/>
      <c r="I165" s="61"/>
      <c r="J165" s="37">
        <v>16550</v>
      </c>
      <c r="K165" s="66">
        <v>73.5</v>
      </c>
    </row>
    <row r="166" spans="1:12" ht="16.5">
      <c r="A166" s="520" t="s">
        <v>674</v>
      </c>
      <c r="B166" s="411"/>
      <c r="C166" s="411"/>
      <c r="D166" s="411"/>
      <c r="E166" s="411"/>
      <c r="F166" s="411"/>
      <c r="G166" s="412"/>
      <c r="H166" s="61"/>
      <c r="I166" s="61"/>
      <c r="J166" s="89" t="s">
        <v>125</v>
      </c>
      <c r="K166" s="157" t="s">
        <v>126</v>
      </c>
    </row>
    <row r="167" spans="1:12" ht="16.5">
      <c r="A167" s="408" t="s">
        <v>676</v>
      </c>
      <c r="B167" s="411"/>
      <c r="C167" s="411"/>
      <c r="D167" s="411"/>
      <c r="E167" s="411"/>
      <c r="F167" s="411"/>
      <c r="G167" s="412"/>
      <c r="H167" s="61"/>
      <c r="I167" s="61"/>
      <c r="J167" s="45">
        <v>13000</v>
      </c>
      <c r="K167" s="66">
        <v>41</v>
      </c>
    </row>
    <row r="168" spans="1:12" ht="16.5">
      <c r="A168" s="408" t="s">
        <v>1106</v>
      </c>
      <c r="B168" s="411"/>
      <c r="C168" s="411"/>
      <c r="D168" s="411"/>
      <c r="E168" s="411"/>
      <c r="F168" s="411"/>
      <c r="G168" s="412"/>
      <c r="H168" s="61"/>
      <c r="I168" s="61"/>
      <c r="J168" s="45">
        <v>14000</v>
      </c>
      <c r="K168" s="66">
        <v>45</v>
      </c>
    </row>
    <row r="169" spans="1:12" ht="16.5">
      <c r="A169" s="520" t="s">
        <v>675</v>
      </c>
      <c r="B169" s="411"/>
      <c r="C169" s="411"/>
      <c r="D169" s="411"/>
      <c r="E169" s="411"/>
      <c r="F169" s="411"/>
      <c r="G169" s="412"/>
      <c r="H169" s="61"/>
      <c r="I169" s="61"/>
      <c r="J169" s="89" t="s">
        <v>125</v>
      </c>
      <c r="K169" s="157" t="s">
        <v>126</v>
      </c>
    </row>
    <row r="170" spans="1:12" ht="16.5">
      <c r="A170" s="408" t="s">
        <v>1319</v>
      </c>
      <c r="B170" s="411"/>
      <c r="C170" s="411"/>
      <c r="D170" s="411"/>
      <c r="E170" s="411"/>
      <c r="F170" s="411"/>
      <c r="G170" s="412"/>
      <c r="H170" s="61"/>
      <c r="I170" s="61"/>
      <c r="J170" s="37">
        <v>14600</v>
      </c>
      <c r="K170" s="66">
        <v>60</v>
      </c>
      <c r="L170" s="380"/>
    </row>
    <row r="171" spans="1:12" ht="16.5">
      <c r="A171" s="558" t="s">
        <v>1320</v>
      </c>
      <c r="B171" s="411"/>
      <c r="C171" s="411"/>
      <c r="D171" s="411"/>
      <c r="E171" s="411"/>
      <c r="F171" s="411"/>
      <c r="G171" s="412"/>
      <c r="H171" s="61"/>
      <c r="I171" s="61"/>
      <c r="J171" s="37">
        <v>3100</v>
      </c>
      <c r="K171" s="66">
        <v>20</v>
      </c>
    </row>
    <row r="172" spans="1:12" ht="16.5">
      <c r="A172" s="558" t="s">
        <v>1321</v>
      </c>
      <c r="B172" s="411"/>
      <c r="C172" s="411"/>
      <c r="D172" s="411"/>
      <c r="E172" s="411"/>
      <c r="F172" s="411"/>
      <c r="G172" s="412"/>
      <c r="H172" s="61"/>
      <c r="I172" s="61"/>
      <c r="J172" s="117">
        <v>4200</v>
      </c>
      <c r="K172" s="163">
        <v>14</v>
      </c>
    </row>
    <row r="173" spans="1:12" ht="16.5">
      <c r="A173" s="558" t="s">
        <v>1322</v>
      </c>
      <c r="B173" s="411"/>
      <c r="C173" s="411"/>
      <c r="D173" s="411"/>
      <c r="E173" s="411"/>
      <c r="F173" s="411"/>
      <c r="G173" s="412"/>
      <c r="H173" s="61"/>
      <c r="I173" s="61"/>
      <c r="J173" s="117">
        <v>49900</v>
      </c>
      <c r="K173" s="163">
        <v>220</v>
      </c>
    </row>
    <row r="174" spans="1:12" ht="16.5">
      <c r="A174" s="558" t="s">
        <v>1323</v>
      </c>
      <c r="B174" s="411"/>
      <c r="C174" s="411"/>
      <c r="D174" s="411"/>
      <c r="E174" s="411"/>
      <c r="F174" s="411"/>
      <c r="G174" s="412"/>
      <c r="H174" s="61"/>
      <c r="I174" s="61"/>
      <c r="J174" s="117">
        <v>1900</v>
      </c>
      <c r="K174" s="163">
        <v>8</v>
      </c>
    </row>
    <row r="175" spans="1:12" ht="16.5">
      <c r="A175" s="558" t="s">
        <v>1324</v>
      </c>
      <c r="B175" s="411"/>
      <c r="C175" s="411"/>
      <c r="D175" s="411"/>
      <c r="E175" s="411"/>
      <c r="F175" s="411"/>
      <c r="G175" s="412"/>
      <c r="H175" s="61"/>
      <c r="I175" s="61"/>
      <c r="J175" s="117">
        <v>41300</v>
      </c>
      <c r="K175" s="163">
        <v>160</v>
      </c>
    </row>
    <row r="176" spans="1:12" ht="16.5">
      <c r="A176" s="509" t="s">
        <v>1499</v>
      </c>
      <c r="B176" s="510"/>
      <c r="C176" s="510"/>
      <c r="D176" s="510"/>
      <c r="E176" s="510"/>
      <c r="F176" s="510"/>
      <c r="G176" s="510"/>
      <c r="H176" s="170"/>
      <c r="I176" s="170"/>
      <c r="J176" s="402">
        <v>18700</v>
      </c>
      <c r="K176" s="66">
        <v>69</v>
      </c>
    </row>
    <row r="177" spans="1:12" s="401" customFormat="1" ht="16.5">
      <c r="A177" s="535"/>
      <c r="B177" s="536"/>
      <c r="C177" s="536"/>
      <c r="D177" s="536"/>
      <c r="E177" s="536"/>
      <c r="F177" s="536"/>
      <c r="G177" s="536"/>
      <c r="H177" s="269"/>
      <c r="I177" s="269"/>
      <c r="J177" s="37"/>
      <c r="K177" s="66"/>
    </row>
    <row r="178" spans="1:12" ht="25.5" customHeight="1" thickBot="1">
      <c r="A178" s="540" t="s">
        <v>464</v>
      </c>
      <c r="B178" s="541"/>
      <c r="C178" s="541"/>
      <c r="D178" s="541"/>
      <c r="E178" s="541"/>
      <c r="F178" s="541"/>
      <c r="G178" s="541"/>
      <c r="H178" s="541"/>
      <c r="I178" s="541"/>
      <c r="J178" s="541"/>
      <c r="K178" s="542"/>
    </row>
    <row r="179" spans="1:12" ht="16.5">
      <c r="A179" s="534" t="s">
        <v>465</v>
      </c>
      <c r="B179" s="424"/>
      <c r="C179" s="424"/>
      <c r="D179" s="424"/>
      <c r="E179" s="424"/>
      <c r="F179" s="424"/>
      <c r="G179" s="425"/>
      <c r="H179" s="61"/>
      <c r="I179" s="61"/>
      <c r="J179" s="161" t="s">
        <v>125</v>
      </c>
      <c r="K179" s="158" t="s">
        <v>126</v>
      </c>
    </row>
    <row r="180" spans="1:12" ht="16.5">
      <c r="A180" s="408" t="s">
        <v>1425</v>
      </c>
      <c r="B180" s="411"/>
      <c r="C180" s="411"/>
      <c r="D180" s="411"/>
      <c r="E180" s="411"/>
      <c r="F180" s="411"/>
      <c r="G180" s="412"/>
      <c r="H180" s="61"/>
      <c r="I180" s="61"/>
      <c r="J180" s="65">
        <v>9400</v>
      </c>
      <c r="K180" s="66">
        <v>40</v>
      </c>
      <c r="L180" s="380"/>
    </row>
    <row r="181" spans="1:12" ht="16.5">
      <c r="A181" s="408" t="s">
        <v>1156</v>
      </c>
      <c r="B181" s="411"/>
      <c r="C181" s="411"/>
      <c r="D181" s="411"/>
      <c r="E181" s="411"/>
      <c r="F181" s="411"/>
      <c r="G181" s="412"/>
      <c r="H181" s="61"/>
      <c r="I181" s="61"/>
      <c r="J181" s="65">
        <v>14900</v>
      </c>
      <c r="K181" s="66">
        <v>55</v>
      </c>
    </row>
    <row r="182" spans="1:12" s="32" customFormat="1" ht="16.5">
      <c r="A182" s="555" t="s">
        <v>534</v>
      </c>
      <c r="B182" s="556"/>
      <c r="C182" s="556"/>
      <c r="D182" s="556"/>
      <c r="E182" s="556"/>
      <c r="F182" s="556"/>
      <c r="G182" s="557"/>
      <c r="H182" s="389"/>
      <c r="I182" s="389"/>
      <c r="J182" s="397">
        <v>18500</v>
      </c>
      <c r="K182" s="386">
        <v>40</v>
      </c>
    </row>
    <row r="183" spans="1:12" ht="16.5">
      <c r="A183" s="408" t="s">
        <v>906</v>
      </c>
      <c r="B183" s="411"/>
      <c r="C183" s="411"/>
      <c r="D183" s="411"/>
      <c r="E183" s="411"/>
      <c r="F183" s="411"/>
      <c r="G183" s="412"/>
      <c r="H183" s="61"/>
      <c r="I183" s="61"/>
      <c r="J183" s="65">
        <v>34000</v>
      </c>
      <c r="K183" s="66">
        <v>50</v>
      </c>
    </row>
    <row r="184" spans="1:12" ht="16.5">
      <c r="A184" s="408" t="s">
        <v>1247</v>
      </c>
      <c r="B184" s="411"/>
      <c r="C184" s="411"/>
      <c r="D184" s="411"/>
      <c r="E184" s="411"/>
      <c r="F184" s="411"/>
      <c r="G184" s="412"/>
      <c r="H184" s="61"/>
      <c r="I184" s="61"/>
      <c r="J184" s="65">
        <v>1800</v>
      </c>
      <c r="K184" s="66">
        <v>10</v>
      </c>
    </row>
    <row r="185" spans="1:12" ht="16.5">
      <c r="A185" s="520" t="s">
        <v>466</v>
      </c>
      <c r="B185" s="411"/>
      <c r="C185" s="411"/>
      <c r="D185" s="411"/>
      <c r="E185" s="411"/>
      <c r="F185" s="411"/>
      <c r="G185" s="412"/>
      <c r="H185" s="61"/>
      <c r="I185" s="61"/>
      <c r="J185" s="162" t="s">
        <v>125</v>
      </c>
      <c r="K185" s="157" t="s">
        <v>126</v>
      </c>
    </row>
    <row r="186" spans="1:12" ht="16.5">
      <c r="A186" s="408" t="s">
        <v>1078</v>
      </c>
      <c r="B186" s="411"/>
      <c r="C186" s="411"/>
      <c r="D186" s="411"/>
      <c r="E186" s="411"/>
      <c r="F186" s="411"/>
      <c r="G186" s="412"/>
      <c r="H186" s="61"/>
      <c r="I186" s="61"/>
      <c r="J186" s="65">
        <v>5000</v>
      </c>
      <c r="K186" s="66">
        <v>33</v>
      </c>
    </row>
    <row r="187" spans="1:12" ht="16.5">
      <c r="A187" s="543" t="s">
        <v>467</v>
      </c>
      <c r="B187" s="411"/>
      <c r="C187" s="411"/>
      <c r="D187" s="411"/>
      <c r="E187" s="411"/>
      <c r="F187" s="411"/>
      <c r="G187" s="411"/>
      <c r="H187" s="41"/>
      <c r="I187" s="41"/>
      <c r="J187" s="162" t="s">
        <v>125</v>
      </c>
      <c r="K187" s="157" t="s">
        <v>126</v>
      </c>
    </row>
    <row r="188" spans="1:12" ht="16.5">
      <c r="A188" s="544" t="s">
        <v>1248</v>
      </c>
      <c r="B188" s="411"/>
      <c r="C188" s="411"/>
      <c r="D188" s="411"/>
      <c r="E188" s="411"/>
      <c r="F188" s="411"/>
      <c r="G188" s="411"/>
      <c r="H188" s="41"/>
      <c r="I188" s="41"/>
      <c r="J188" s="65">
        <v>11200</v>
      </c>
      <c r="K188" s="66">
        <v>75</v>
      </c>
    </row>
    <row r="189" spans="1:12" ht="16.5">
      <c r="A189" s="544" t="s">
        <v>1249</v>
      </c>
      <c r="B189" s="411"/>
      <c r="C189" s="411"/>
      <c r="D189" s="411"/>
      <c r="E189" s="411"/>
      <c r="F189" s="411"/>
      <c r="G189" s="411"/>
      <c r="H189" s="41"/>
      <c r="I189" s="41"/>
      <c r="J189" s="65">
        <v>2100</v>
      </c>
      <c r="K189" s="66">
        <v>12</v>
      </c>
    </row>
    <row r="190" spans="1:12" ht="16.5">
      <c r="A190" s="520" t="s">
        <v>468</v>
      </c>
      <c r="B190" s="411"/>
      <c r="C190" s="411"/>
      <c r="D190" s="411"/>
      <c r="E190" s="411"/>
      <c r="F190" s="411"/>
      <c r="G190" s="412"/>
      <c r="H190" s="61"/>
      <c r="I190" s="61"/>
      <c r="J190" s="162" t="s">
        <v>125</v>
      </c>
      <c r="K190" s="157" t="s">
        <v>126</v>
      </c>
    </row>
    <row r="191" spans="1:12" ht="16.5">
      <c r="A191" s="528" t="s">
        <v>1077</v>
      </c>
      <c r="B191" s="529"/>
      <c r="C191" s="529"/>
      <c r="D191" s="529"/>
      <c r="E191" s="529"/>
      <c r="F191" s="529"/>
      <c r="G191" s="530"/>
      <c r="H191" s="61"/>
      <c r="I191" s="61"/>
      <c r="J191" s="323">
        <v>5300</v>
      </c>
      <c r="K191" s="163">
        <v>34</v>
      </c>
    </row>
    <row r="192" spans="1:12" ht="16.5">
      <c r="A192" s="559" t="s">
        <v>1025</v>
      </c>
      <c r="B192" s="560"/>
      <c r="C192" s="560"/>
      <c r="D192" s="560"/>
      <c r="E192" s="560"/>
      <c r="F192" s="560"/>
      <c r="G192" s="561"/>
      <c r="H192" s="61"/>
      <c r="I192" s="61"/>
      <c r="J192" s="162" t="s">
        <v>125</v>
      </c>
      <c r="K192" s="157" t="s">
        <v>126</v>
      </c>
    </row>
    <row r="193" spans="1:11" ht="16.5">
      <c r="A193" s="528" t="s">
        <v>1026</v>
      </c>
      <c r="B193" s="529"/>
      <c r="C193" s="529"/>
      <c r="D193" s="529"/>
      <c r="E193" s="529"/>
      <c r="F193" s="529"/>
      <c r="G193" s="530"/>
      <c r="H193" s="61"/>
      <c r="I193" s="61"/>
      <c r="J193" s="323">
        <v>6300</v>
      </c>
      <c r="K193" s="163">
        <v>43</v>
      </c>
    </row>
    <row r="194" spans="1:11" ht="16.5">
      <c r="A194" s="528" t="s">
        <v>1278</v>
      </c>
      <c r="B194" s="529"/>
      <c r="C194" s="529"/>
      <c r="D194" s="529"/>
      <c r="E194" s="529"/>
      <c r="F194" s="529"/>
      <c r="G194" s="530"/>
      <c r="H194" s="61"/>
      <c r="I194" s="61"/>
      <c r="J194" s="323">
        <v>5300</v>
      </c>
      <c r="K194" s="163">
        <v>36</v>
      </c>
    </row>
    <row r="195" spans="1:11" ht="19.5" thickBot="1">
      <c r="A195" s="545"/>
      <c r="B195" s="546"/>
      <c r="C195" s="546"/>
      <c r="D195" s="546"/>
      <c r="E195" s="546"/>
      <c r="F195" s="546"/>
      <c r="G195" s="547"/>
      <c r="H195" s="247"/>
      <c r="I195" s="247"/>
      <c r="J195" s="324"/>
      <c r="K195" s="325"/>
    </row>
    <row r="196" spans="1:11" ht="25.5" customHeight="1" thickBot="1">
      <c r="A196" s="531" t="s">
        <v>1141</v>
      </c>
      <c r="B196" s="532"/>
      <c r="C196" s="532"/>
      <c r="D196" s="532"/>
      <c r="E196" s="532"/>
      <c r="F196" s="532"/>
      <c r="G196" s="532"/>
      <c r="H196" s="532"/>
      <c r="I196" s="532"/>
      <c r="J196" s="532"/>
      <c r="K196" s="533"/>
    </row>
    <row r="197" spans="1:11" ht="18.75">
      <c r="A197" s="562" t="s">
        <v>996</v>
      </c>
      <c r="B197" s="563"/>
      <c r="C197" s="563"/>
      <c r="D197" s="563"/>
      <c r="E197" s="563"/>
      <c r="F197" s="563"/>
      <c r="G197" s="564"/>
      <c r="H197" s="326"/>
      <c r="I197" s="326"/>
      <c r="J197" s="158" t="s">
        <v>125</v>
      </c>
      <c r="K197" s="158" t="s">
        <v>126</v>
      </c>
    </row>
    <row r="198" spans="1:11" ht="18.75">
      <c r="A198" s="548" t="s">
        <v>997</v>
      </c>
      <c r="B198" s="549"/>
      <c r="C198" s="549"/>
      <c r="D198" s="549"/>
      <c r="E198" s="549"/>
      <c r="F198" s="549"/>
      <c r="G198" s="550"/>
      <c r="H198" s="246"/>
      <c r="I198" s="246"/>
      <c r="J198" s="327">
        <v>21000</v>
      </c>
      <c r="K198" s="328">
        <v>141</v>
      </c>
    </row>
    <row r="199" spans="1:11" ht="18.75">
      <c r="A199" s="548" t="s">
        <v>1076</v>
      </c>
      <c r="B199" s="568"/>
      <c r="C199" s="568"/>
      <c r="D199" s="568"/>
      <c r="E199" s="568"/>
      <c r="F199" s="568"/>
      <c r="G199" s="569"/>
      <c r="H199" s="246"/>
      <c r="I199" s="246"/>
      <c r="J199" s="327">
        <v>6400</v>
      </c>
      <c r="K199" s="328">
        <v>43</v>
      </c>
    </row>
    <row r="200" spans="1:11" ht="19.5" thickBot="1">
      <c r="A200" s="545"/>
      <c r="B200" s="546"/>
      <c r="C200" s="546"/>
      <c r="D200" s="546"/>
      <c r="E200" s="546"/>
      <c r="F200" s="546"/>
      <c r="G200" s="547"/>
      <c r="H200" s="247"/>
      <c r="I200" s="247"/>
      <c r="J200" s="324"/>
      <c r="K200" s="325"/>
    </row>
    <row r="201" spans="1:11" ht="25.5" customHeight="1" thickBot="1">
      <c r="A201" s="565" t="s">
        <v>469</v>
      </c>
      <c r="B201" s="566"/>
      <c r="C201" s="566"/>
      <c r="D201" s="566"/>
      <c r="E201" s="566"/>
      <c r="F201" s="566"/>
      <c r="G201" s="566"/>
      <c r="H201" s="566"/>
      <c r="I201" s="566"/>
      <c r="J201" s="566"/>
      <c r="K201" s="567"/>
    </row>
    <row r="202" spans="1:11" ht="18.75">
      <c r="A202" s="524" t="s">
        <v>472</v>
      </c>
      <c r="B202" s="525"/>
      <c r="C202" s="525"/>
      <c r="D202" s="525"/>
      <c r="E202" s="525"/>
      <c r="F202" s="525"/>
      <c r="G202" s="526"/>
      <c r="H202" s="329"/>
      <c r="I202" s="329"/>
      <c r="J202" s="89" t="s">
        <v>125</v>
      </c>
      <c r="K202" s="157" t="s">
        <v>126</v>
      </c>
    </row>
    <row r="203" spans="1:11" ht="18.75">
      <c r="A203" s="506" t="s">
        <v>1073</v>
      </c>
      <c r="B203" s="513"/>
      <c r="C203" s="513"/>
      <c r="D203" s="513"/>
      <c r="E203" s="513"/>
      <c r="F203" s="513"/>
      <c r="G203" s="577"/>
      <c r="H203" s="329"/>
      <c r="I203" s="329"/>
      <c r="J203" s="37">
        <v>6300</v>
      </c>
      <c r="K203" s="66">
        <v>41</v>
      </c>
    </row>
    <row r="204" spans="1:11" ht="18.75">
      <c r="A204" s="506" t="s">
        <v>1074</v>
      </c>
      <c r="B204" s="513"/>
      <c r="C204" s="513"/>
      <c r="D204" s="513"/>
      <c r="E204" s="513"/>
      <c r="F204" s="513"/>
      <c r="G204" s="577"/>
      <c r="H204" s="329"/>
      <c r="I204" s="329"/>
      <c r="J204" s="37">
        <v>7300</v>
      </c>
      <c r="K204" s="66">
        <v>49</v>
      </c>
    </row>
    <row r="205" spans="1:11" ht="18.75">
      <c r="A205" s="506" t="s">
        <v>1075</v>
      </c>
      <c r="B205" s="513"/>
      <c r="C205" s="513"/>
      <c r="D205" s="513"/>
      <c r="E205" s="513"/>
      <c r="F205" s="513"/>
      <c r="G205" s="577"/>
      <c r="H205" s="329"/>
      <c r="I205" s="329"/>
      <c r="J205" s="37">
        <v>3200</v>
      </c>
      <c r="K205" s="66">
        <v>21</v>
      </c>
    </row>
    <row r="206" spans="1:11" ht="18.75">
      <c r="A206" s="578" t="s">
        <v>471</v>
      </c>
      <c r="B206" s="513"/>
      <c r="C206" s="513"/>
      <c r="D206" s="513"/>
      <c r="E206" s="513"/>
      <c r="F206" s="513"/>
      <c r="G206" s="577"/>
      <c r="H206" s="329"/>
      <c r="I206" s="329"/>
      <c r="J206" s="89" t="s">
        <v>125</v>
      </c>
      <c r="K206" s="157" t="s">
        <v>126</v>
      </c>
    </row>
    <row r="207" spans="1:11" ht="18.75">
      <c r="A207" s="506" t="s">
        <v>1250</v>
      </c>
      <c r="B207" s="513"/>
      <c r="C207" s="513"/>
      <c r="D207" s="513"/>
      <c r="E207" s="513"/>
      <c r="F207" s="513"/>
      <c r="G207" s="577"/>
      <c r="H207" s="329"/>
      <c r="I207" s="329"/>
      <c r="J207" s="37">
        <v>6900</v>
      </c>
      <c r="K207" s="66">
        <v>46</v>
      </c>
    </row>
    <row r="208" spans="1:11" ht="18.75">
      <c r="A208" s="506" t="s">
        <v>1251</v>
      </c>
      <c r="B208" s="513"/>
      <c r="C208" s="513"/>
      <c r="D208" s="513"/>
      <c r="E208" s="513"/>
      <c r="F208" s="513"/>
      <c r="G208" s="577"/>
      <c r="H208" s="329"/>
      <c r="I208" s="329"/>
      <c r="J208" s="37">
        <v>7900</v>
      </c>
      <c r="K208" s="66">
        <v>53</v>
      </c>
    </row>
    <row r="209" spans="1:11" ht="18.75">
      <c r="A209" s="506" t="s">
        <v>1252</v>
      </c>
      <c r="B209" s="513"/>
      <c r="C209" s="513"/>
      <c r="D209" s="513"/>
      <c r="E209" s="513"/>
      <c r="F209" s="513"/>
      <c r="G209" s="577"/>
      <c r="H209" s="329"/>
      <c r="I209" s="329"/>
      <c r="J209" s="37">
        <v>2100</v>
      </c>
      <c r="K209" s="66">
        <v>12</v>
      </c>
    </row>
    <row r="210" spans="1:11" ht="18.75">
      <c r="A210" s="578" t="s">
        <v>473</v>
      </c>
      <c r="B210" s="513"/>
      <c r="C210" s="513"/>
      <c r="D210" s="513"/>
      <c r="E210" s="513"/>
      <c r="F210" s="513"/>
      <c r="G210" s="577"/>
      <c r="H210" s="329"/>
      <c r="I210" s="329"/>
      <c r="J210" s="89" t="s">
        <v>125</v>
      </c>
      <c r="K210" s="157" t="s">
        <v>126</v>
      </c>
    </row>
    <row r="211" spans="1:11" ht="16.5">
      <c r="A211" s="506" t="s">
        <v>1182</v>
      </c>
      <c r="B211" s="513"/>
      <c r="C211" s="513"/>
      <c r="D211" s="513"/>
      <c r="E211" s="513"/>
      <c r="F211" s="513"/>
      <c r="G211" s="577"/>
      <c r="H211" s="330"/>
      <c r="I211" s="330"/>
      <c r="J211" s="37">
        <v>10500</v>
      </c>
      <c r="K211" s="66">
        <v>41.5</v>
      </c>
    </row>
    <row r="212" spans="1:11" ht="16.5">
      <c r="A212" s="506" t="s">
        <v>1070</v>
      </c>
      <c r="B212" s="513"/>
      <c r="C212" s="513"/>
      <c r="D212" s="513"/>
      <c r="E212" s="513"/>
      <c r="F212" s="513"/>
      <c r="G212" s="577"/>
      <c r="H212" s="330"/>
      <c r="I212" s="330"/>
      <c r="J212" s="37">
        <v>6500</v>
      </c>
      <c r="K212" s="66">
        <v>43</v>
      </c>
    </row>
    <row r="213" spans="1:11" ht="16.5">
      <c r="A213" s="506" t="s">
        <v>1071</v>
      </c>
      <c r="B213" s="513"/>
      <c r="C213" s="513"/>
      <c r="D213" s="513"/>
      <c r="E213" s="513"/>
      <c r="F213" s="513"/>
      <c r="G213" s="577"/>
      <c r="H213" s="330"/>
      <c r="I213" s="330"/>
      <c r="J213" s="37">
        <v>4400</v>
      </c>
      <c r="K213" s="66">
        <v>29</v>
      </c>
    </row>
    <row r="214" spans="1:11" ht="16.5">
      <c r="A214" s="506" t="s">
        <v>1072</v>
      </c>
      <c r="B214" s="513"/>
      <c r="C214" s="513"/>
      <c r="D214" s="513"/>
      <c r="E214" s="513"/>
      <c r="F214" s="513"/>
      <c r="G214" s="577"/>
      <c r="H214" s="330"/>
      <c r="I214" s="330"/>
      <c r="J214" s="37">
        <v>7900</v>
      </c>
      <c r="K214" s="66">
        <v>53</v>
      </c>
    </row>
    <row r="215" spans="1:11" ht="16.5">
      <c r="A215" s="506" t="s">
        <v>752</v>
      </c>
      <c r="B215" s="513"/>
      <c r="C215" s="513"/>
      <c r="D215" s="513"/>
      <c r="E215" s="513"/>
      <c r="F215" s="513"/>
      <c r="G215" s="577"/>
      <c r="H215" s="330"/>
      <c r="I215" s="330"/>
      <c r="J215" s="37">
        <v>4350</v>
      </c>
      <c r="K215" s="66">
        <v>14</v>
      </c>
    </row>
    <row r="216" spans="1:11" ht="16.5">
      <c r="A216" s="506" t="s">
        <v>1460</v>
      </c>
      <c r="B216" s="513"/>
      <c r="C216" s="513"/>
      <c r="D216" s="513"/>
      <c r="E216" s="513"/>
      <c r="F216" s="513"/>
      <c r="G216" s="577"/>
      <c r="H216" s="330"/>
      <c r="I216" s="330"/>
      <c r="J216" s="37">
        <v>3850</v>
      </c>
      <c r="K216" s="66">
        <v>15</v>
      </c>
    </row>
    <row r="217" spans="1:11" ht="16.5">
      <c r="A217" s="506" t="s">
        <v>1149</v>
      </c>
      <c r="B217" s="513"/>
      <c r="C217" s="513"/>
      <c r="D217" s="513"/>
      <c r="E217" s="513"/>
      <c r="F217" s="513"/>
      <c r="G217" s="577"/>
      <c r="H217" s="330"/>
      <c r="I217" s="330"/>
      <c r="J217" s="37">
        <v>2660</v>
      </c>
      <c r="K217" s="66">
        <v>10</v>
      </c>
    </row>
    <row r="218" spans="1:11" ht="16.5">
      <c r="A218" s="506" t="s">
        <v>753</v>
      </c>
      <c r="B218" s="513"/>
      <c r="C218" s="513"/>
      <c r="D218" s="513"/>
      <c r="E218" s="513"/>
      <c r="F218" s="513"/>
      <c r="G218" s="577"/>
      <c r="H218" s="330"/>
      <c r="I218" s="330"/>
      <c r="J218" s="37">
        <v>6450</v>
      </c>
      <c r="K218" s="66">
        <v>28</v>
      </c>
    </row>
    <row r="219" spans="1:11" ht="16.5">
      <c r="A219" s="506" t="s">
        <v>1148</v>
      </c>
      <c r="B219" s="513"/>
      <c r="C219" s="513"/>
      <c r="D219" s="513"/>
      <c r="E219" s="513"/>
      <c r="F219" s="513"/>
      <c r="G219" s="577"/>
      <c r="H219" s="330"/>
      <c r="I219" s="330"/>
      <c r="J219" s="37">
        <v>6050</v>
      </c>
      <c r="K219" s="66">
        <v>24</v>
      </c>
    </row>
    <row r="220" spans="1:11" ht="18.75">
      <c r="A220" s="578" t="s">
        <v>474</v>
      </c>
      <c r="B220" s="513"/>
      <c r="C220" s="513"/>
      <c r="D220" s="513"/>
      <c r="E220" s="513"/>
      <c r="F220" s="513"/>
      <c r="G220" s="577"/>
      <c r="H220" s="329"/>
      <c r="I220" s="329"/>
      <c r="J220" s="89" t="s">
        <v>125</v>
      </c>
      <c r="K220" s="157" t="s">
        <v>126</v>
      </c>
    </row>
    <row r="221" spans="1:11" ht="16.5">
      <c r="A221" s="506" t="s">
        <v>1069</v>
      </c>
      <c r="B221" s="513"/>
      <c r="C221" s="513"/>
      <c r="D221" s="513"/>
      <c r="E221" s="513"/>
      <c r="F221" s="513"/>
      <c r="G221" s="577"/>
      <c r="H221" s="330"/>
      <c r="I221" s="330"/>
      <c r="J221" s="37">
        <v>3800</v>
      </c>
      <c r="K221" s="66">
        <v>24</v>
      </c>
    </row>
    <row r="222" spans="1:11" ht="16.5">
      <c r="A222" s="506" t="s">
        <v>1325</v>
      </c>
      <c r="B222" s="513"/>
      <c r="C222" s="513"/>
      <c r="D222" s="513"/>
      <c r="E222" s="513"/>
      <c r="F222" s="513"/>
      <c r="G222" s="577"/>
      <c r="H222" s="330"/>
      <c r="I222" s="330"/>
      <c r="J222" s="37">
        <v>2100</v>
      </c>
      <c r="K222" s="66">
        <v>12</v>
      </c>
    </row>
    <row r="223" spans="1:11" ht="18.75">
      <c r="A223" s="578" t="s">
        <v>475</v>
      </c>
      <c r="B223" s="513"/>
      <c r="C223" s="513"/>
      <c r="D223" s="513"/>
      <c r="E223" s="513"/>
      <c r="F223" s="513"/>
      <c r="G223" s="577"/>
      <c r="H223" s="329"/>
      <c r="I223" s="329"/>
      <c r="J223" s="89" t="s">
        <v>125</v>
      </c>
      <c r="K223" s="157" t="s">
        <v>126</v>
      </c>
    </row>
    <row r="224" spans="1:11" ht="16.5">
      <c r="A224" s="506" t="s">
        <v>1326</v>
      </c>
      <c r="B224" s="513"/>
      <c r="C224" s="513"/>
      <c r="D224" s="513"/>
      <c r="E224" s="513"/>
      <c r="F224" s="513"/>
      <c r="G224" s="577"/>
      <c r="H224" s="330"/>
      <c r="I224" s="330"/>
      <c r="J224" s="37">
        <v>2100</v>
      </c>
      <c r="K224" s="66">
        <v>12</v>
      </c>
    </row>
    <row r="225" spans="1:12" ht="16.5">
      <c r="A225" s="506" t="s">
        <v>1327</v>
      </c>
      <c r="B225" s="513"/>
      <c r="C225" s="513"/>
      <c r="D225" s="513"/>
      <c r="E225" s="513"/>
      <c r="F225" s="513"/>
      <c r="G225" s="577"/>
      <c r="H225" s="330"/>
      <c r="I225" s="330"/>
      <c r="J225" s="37">
        <v>3000</v>
      </c>
      <c r="K225" s="66">
        <v>19</v>
      </c>
    </row>
    <row r="226" spans="1:12" ht="18.75">
      <c r="A226" s="578" t="s">
        <v>476</v>
      </c>
      <c r="B226" s="513"/>
      <c r="C226" s="513"/>
      <c r="D226" s="513"/>
      <c r="E226" s="513"/>
      <c r="F226" s="513"/>
      <c r="G226" s="577"/>
      <c r="H226" s="329"/>
      <c r="I226" s="329"/>
      <c r="J226" s="89" t="s">
        <v>125</v>
      </c>
      <c r="K226" s="157" t="s">
        <v>126</v>
      </c>
    </row>
    <row r="227" spans="1:12" ht="16.5">
      <c r="A227" s="506" t="s">
        <v>505</v>
      </c>
      <c r="B227" s="513"/>
      <c r="C227" s="513"/>
      <c r="D227" s="513"/>
      <c r="E227" s="513"/>
      <c r="F227" s="513"/>
      <c r="G227" s="577"/>
      <c r="H227" s="330"/>
      <c r="I227" s="330"/>
      <c r="J227" s="37">
        <v>13000</v>
      </c>
      <c r="K227" s="66">
        <v>53</v>
      </c>
    </row>
    <row r="228" spans="1:12" ht="16.5">
      <c r="A228" s="506" t="s">
        <v>506</v>
      </c>
      <c r="B228" s="513"/>
      <c r="C228" s="513"/>
      <c r="D228" s="513"/>
      <c r="E228" s="513"/>
      <c r="F228" s="513"/>
      <c r="G228" s="577"/>
      <c r="H228" s="330"/>
      <c r="I228" s="330"/>
      <c r="J228" s="37">
        <v>9900</v>
      </c>
      <c r="K228" s="66">
        <v>39</v>
      </c>
    </row>
    <row r="229" spans="1:12" ht="16.5">
      <c r="A229" s="506" t="s">
        <v>507</v>
      </c>
      <c r="B229" s="513"/>
      <c r="C229" s="513"/>
      <c r="D229" s="513"/>
      <c r="E229" s="513"/>
      <c r="F229" s="513"/>
      <c r="G229" s="577"/>
      <c r="H229" s="330"/>
      <c r="I229" s="330"/>
      <c r="J229" s="37">
        <v>7400</v>
      </c>
      <c r="K229" s="66">
        <v>27</v>
      </c>
      <c r="L229" s="245"/>
    </row>
    <row r="230" spans="1:12" ht="16.5">
      <c r="A230" s="578" t="s">
        <v>477</v>
      </c>
      <c r="B230" s="513"/>
      <c r="C230" s="513"/>
      <c r="D230" s="513"/>
      <c r="E230" s="513"/>
      <c r="F230" s="513"/>
      <c r="G230" s="577"/>
      <c r="H230" s="164"/>
      <c r="I230" s="164"/>
      <c r="J230" s="89" t="s">
        <v>125</v>
      </c>
      <c r="K230" s="157" t="s">
        <v>126</v>
      </c>
    </row>
    <row r="231" spans="1:12" ht="16.5">
      <c r="A231" s="506" t="s">
        <v>773</v>
      </c>
      <c r="B231" s="513"/>
      <c r="C231" s="513"/>
      <c r="D231" s="513"/>
      <c r="E231" s="513"/>
      <c r="F231" s="513"/>
      <c r="G231" s="577"/>
      <c r="H231" s="164"/>
      <c r="I231" s="164"/>
      <c r="J231" s="37">
        <v>8700</v>
      </c>
      <c r="K231" s="66">
        <v>41</v>
      </c>
    </row>
    <row r="232" spans="1:12" ht="16.5">
      <c r="A232" s="506" t="s">
        <v>737</v>
      </c>
      <c r="B232" s="513"/>
      <c r="C232" s="513"/>
      <c r="D232" s="513"/>
      <c r="E232" s="513"/>
      <c r="F232" s="513"/>
      <c r="G232" s="577"/>
      <c r="H232" s="164"/>
      <c r="I232" s="164"/>
      <c r="J232" s="37">
        <v>13300</v>
      </c>
      <c r="K232" s="66">
        <v>66</v>
      </c>
    </row>
    <row r="233" spans="1:12" ht="16.5">
      <c r="A233" s="578" t="s">
        <v>478</v>
      </c>
      <c r="B233" s="513"/>
      <c r="C233" s="513"/>
      <c r="D233" s="513"/>
      <c r="E233" s="513"/>
      <c r="F233" s="513"/>
      <c r="G233" s="577"/>
      <c r="H233" s="164"/>
      <c r="I233" s="164"/>
      <c r="J233" s="89" t="s">
        <v>125</v>
      </c>
      <c r="K233" s="157" t="s">
        <v>126</v>
      </c>
    </row>
    <row r="234" spans="1:12" ht="18.75">
      <c r="A234" s="506" t="s">
        <v>556</v>
      </c>
      <c r="B234" s="513"/>
      <c r="C234" s="513"/>
      <c r="D234" s="513"/>
      <c r="E234" s="513"/>
      <c r="F234" s="513"/>
      <c r="G234" s="577"/>
      <c r="H234" s="329"/>
      <c r="I234" s="329"/>
      <c r="J234" s="37">
        <v>13100</v>
      </c>
      <c r="K234" s="66">
        <v>50</v>
      </c>
    </row>
    <row r="235" spans="1:12" ht="18.75">
      <c r="A235" s="506" t="s">
        <v>1068</v>
      </c>
      <c r="B235" s="513"/>
      <c r="C235" s="513"/>
      <c r="D235" s="513"/>
      <c r="E235" s="513"/>
      <c r="F235" s="513"/>
      <c r="G235" s="577"/>
      <c r="H235" s="329"/>
      <c r="I235" s="329"/>
      <c r="J235" s="37">
        <v>9000</v>
      </c>
      <c r="K235" s="66">
        <v>59</v>
      </c>
    </row>
    <row r="236" spans="1:12" ht="18.75">
      <c r="A236" s="506" t="s">
        <v>1314</v>
      </c>
      <c r="B236" s="513"/>
      <c r="C236" s="513"/>
      <c r="D236" s="513"/>
      <c r="E236" s="513"/>
      <c r="F236" s="513"/>
      <c r="G236" s="577"/>
      <c r="H236" s="329"/>
      <c r="I236" s="329"/>
      <c r="J236" s="37">
        <v>8400</v>
      </c>
      <c r="K236" s="66">
        <v>35</v>
      </c>
      <c r="L236" s="380"/>
    </row>
    <row r="237" spans="1:12" ht="18.75">
      <c r="A237" s="506" t="s">
        <v>1315</v>
      </c>
      <c r="B237" s="513"/>
      <c r="C237" s="513"/>
      <c r="D237" s="513"/>
      <c r="E237" s="513"/>
      <c r="F237" s="513"/>
      <c r="G237" s="577"/>
      <c r="H237" s="329"/>
      <c r="I237" s="329"/>
      <c r="J237" s="37">
        <v>10500</v>
      </c>
      <c r="K237" s="66">
        <v>38</v>
      </c>
      <c r="L237" s="245"/>
    </row>
    <row r="238" spans="1:12" ht="18.75">
      <c r="A238" s="506" t="s">
        <v>1316</v>
      </c>
      <c r="B238" s="513"/>
      <c r="C238" s="513"/>
      <c r="D238" s="513"/>
      <c r="E238" s="513"/>
      <c r="F238" s="513"/>
      <c r="G238" s="577"/>
      <c r="H238" s="329"/>
      <c r="I238" s="329"/>
      <c r="J238" s="37">
        <v>3200</v>
      </c>
      <c r="K238" s="66">
        <v>13</v>
      </c>
      <c r="L238" s="380"/>
    </row>
    <row r="239" spans="1:12" ht="18.75">
      <c r="A239" s="578" t="s">
        <v>479</v>
      </c>
      <c r="B239" s="513"/>
      <c r="C239" s="513"/>
      <c r="D239" s="513"/>
      <c r="E239" s="513"/>
      <c r="F239" s="513"/>
      <c r="G239" s="577"/>
      <c r="H239" s="329"/>
      <c r="I239" s="329"/>
      <c r="J239" s="89" t="s">
        <v>125</v>
      </c>
      <c r="K239" s="157" t="s">
        <v>126</v>
      </c>
    </row>
    <row r="240" spans="1:12" ht="18.75">
      <c r="A240" s="506" t="s">
        <v>1005</v>
      </c>
      <c r="B240" s="513"/>
      <c r="C240" s="513"/>
      <c r="D240" s="513"/>
      <c r="E240" s="513"/>
      <c r="F240" s="513"/>
      <c r="G240" s="577"/>
      <c r="H240" s="329"/>
      <c r="I240" s="329"/>
      <c r="J240" s="37">
        <v>14500</v>
      </c>
      <c r="K240" s="66">
        <v>56</v>
      </c>
      <c r="L240" s="245"/>
    </row>
    <row r="241" spans="1:12" ht="18.75">
      <c r="A241" s="506" t="s">
        <v>1180</v>
      </c>
      <c r="B241" s="513"/>
      <c r="C241" s="513"/>
      <c r="D241" s="513"/>
      <c r="E241" s="513"/>
      <c r="F241" s="513"/>
      <c r="G241" s="577"/>
      <c r="H241" s="329"/>
      <c r="I241" s="329"/>
      <c r="J241" s="37">
        <v>24500</v>
      </c>
      <c r="K241" s="66">
        <v>104.5</v>
      </c>
      <c r="L241" s="245"/>
    </row>
    <row r="242" spans="1:12" ht="18.75">
      <c r="A242" s="506" t="s">
        <v>1380</v>
      </c>
      <c r="B242" s="513"/>
      <c r="C242" s="513"/>
      <c r="D242" s="513"/>
      <c r="E242" s="513"/>
      <c r="F242" s="513"/>
      <c r="G242" s="577"/>
      <c r="H242" s="329"/>
      <c r="I242" s="329"/>
      <c r="J242" s="37">
        <v>18000</v>
      </c>
      <c r="K242" s="66">
        <v>65</v>
      </c>
      <c r="L242" s="245"/>
    </row>
    <row r="243" spans="1:12" ht="18.75">
      <c r="A243" s="578" t="s">
        <v>480</v>
      </c>
      <c r="B243" s="513"/>
      <c r="C243" s="513"/>
      <c r="D243" s="513"/>
      <c r="E243" s="513"/>
      <c r="F243" s="513"/>
      <c r="G243" s="577"/>
      <c r="H243" s="329"/>
      <c r="I243" s="329"/>
      <c r="J243" s="89" t="s">
        <v>125</v>
      </c>
      <c r="K243" s="157" t="s">
        <v>126</v>
      </c>
    </row>
    <row r="244" spans="1:12" ht="18.75">
      <c r="A244" s="509" t="s">
        <v>557</v>
      </c>
      <c r="B244" s="513"/>
      <c r="C244" s="513"/>
      <c r="D244" s="513"/>
      <c r="E244" s="513"/>
      <c r="F244" s="513"/>
      <c r="G244" s="577"/>
      <c r="H244" s="329"/>
      <c r="I244" s="329"/>
      <c r="J244" s="37">
        <v>20100</v>
      </c>
      <c r="K244" s="66">
        <v>77</v>
      </c>
      <c r="L244" s="370"/>
    </row>
    <row r="245" spans="1:12" ht="18.75">
      <c r="A245" s="509" t="s">
        <v>1328</v>
      </c>
      <c r="B245" s="513"/>
      <c r="C245" s="513"/>
      <c r="D245" s="513"/>
      <c r="E245" s="513"/>
      <c r="F245" s="513"/>
      <c r="G245" s="577"/>
      <c r="H245" s="329"/>
      <c r="I245" s="329"/>
      <c r="J245" s="37">
        <v>12500</v>
      </c>
      <c r="K245" s="66">
        <v>85</v>
      </c>
    </row>
    <row r="246" spans="1:12" ht="18.75">
      <c r="A246" s="506" t="s">
        <v>515</v>
      </c>
      <c r="B246" s="513"/>
      <c r="C246" s="513"/>
      <c r="D246" s="513"/>
      <c r="E246" s="513"/>
      <c r="F246" s="513"/>
      <c r="G246" s="577"/>
      <c r="H246" s="329"/>
      <c r="I246" s="329"/>
      <c r="J246" s="37">
        <v>17400</v>
      </c>
      <c r="K246" s="66">
        <v>65</v>
      </c>
      <c r="L246" s="380"/>
    </row>
    <row r="247" spans="1:12" ht="19.5" thickBot="1">
      <c r="A247" s="591"/>
      <c r="B247" s="582"/>
      <c r="C247" s="582"/>
      <c r="D247" s="582"/>
      <c r="E247" s="582"/>
      <c r="F247" s="582"/>
      <c r="G247" s="592"/>
      <c r="H247" s="329"/>
      <c r="I247" s="329"/>
      <c r="J247" s="117"/>
      <c r="K247" s="163"/>
    </row>
    <row r="248" spans="1:12" ht="25.5" customHeight="1" thickBot="1">
      <c r="A248" s="629" t="s">
        <v>481</v>
      </c>
      <c r="B248" s="630"/>
      <c r="C248" s="630"/>
      <c r="D248" s="630"/>
      <c r="E248" s="630"/>
      <c r="F248" s="630"/>
      <c r="G248" s="630"/>
      <c r="H248" s="630"/>
      <c r="I248" s="630"/>
      <c r="J248" s="630"/>
      <c r="K248" s="631"/>
    </row>
    <row r="249" spans="1:12" ht="18.75">
      <c r="A249" s="524" t="s">
        <v>482</v>
      </c>
      <c r="B249" s="525"/>
      <c r="C249" s="525"/>
      <c r="D249" s="525"/>
      <c r="E249" s="525"/>
      <c r="F249" s="525"/>
      <c r="G249" s="526"/>
      <c r="H249" s="329"/>
      <c r="I249" s="329"/>
      <c r="J249" s="156" t="s">
        <v>125</v>
      </c>
      <c r="K249" s="158" t="s">
        <v>126</v>
      </c>
    </row>
    <row r="250" spans="1:12" ht="18.75">
      <c r="A250" s="506" t="s">
        <v>558</v>
      </c>
      <c r="B250" s="513"/>
      <c r="C250" s="513"/>
      <c r="D250" s="513"/>
      <c r="E250" s="513"/>
      <c r="F250" s="513"/>
      <c r="G250" s="577"/>
      <c r="H250" s="329"/>
      <c r="I250" s="329"/>
      <c r="J250" s="37">
        <v>8300</v>
      </c>
      <c r="K250" s="66">
        <v>36</v>
      </c>
    </row>
    <row r="251" spans="1:12" ht="18.75">
      <c r="A251" s="506" t="s">
        <v>559</v>
      </c>
      <c r="B251" s="513"/>
      <c r="C251" s="513"/>
      <c r="D251" s="513"/>
      <c r="E251" s="513"/>
      <c r="F251" s="513"/>
      <c r="G251" s="577"/>
      <c r="H251" s="329"/>
      <c r="I251" s="329"/>
      <c r="J251" s="37">
        <v>10000</v>
      </c>
      <c r="K251" s="66">
        <v>44</v>
      </c>
    </row>
    <row r="252" spans="1:12" ht="18.75">
      <c r="A252" s="506" t="s">
        <v>560</v>
      </c>
      <c r="B252" s="513"/>
      <c r="C252" s="513"/>
      <c r="D252" s="513"/>
      <c r="E252" s="513"/>
      <c r="F252" s="513"/>
      <c r="G252" s="577"/>
      <c r="H252" s="329"/>
      <c r="I252" s="329"/>
      <c r="J252" s="37">
        <v>6400</v>
      </c>
      <c r="K252" s="66">
        <v>21</v>
      </c>
      <c r="L252" s="380"/>
    </row>
    <row r="253" spans="1:12" ht="18.75">
      <c r="A253" s="578" t="s">
        <v>470</v>
      </c>
      <c r="B253" s="513"/>
      <c r="C253" s="513"/>
      <c r="D253" s="513"/>
      <c r="E253" s="513"/>
      <c r="F253" s="513"/>
      <c r="G253" s="577"/>
      <c r="H253" s="329"/>
      <c r="I253" s="329"/>
      <c r="J253" s="89" t="s">
        <v>125</v>
      </c>
      <c r="K253" s="157" t="s">
        <v>126</v>
      </c>
    </row>
    <row r="254" spans="1:12" ht="18.75">
      <c r="A254" s="506" t="s">
        <v>1065</v>
      </c>
      <c r="B254" s="513"/>
      <c r="C254" s="513"/>
      <c r="D254" s="513"/>
      <c r="E254" s="513"/>
      <c r="F254" s="513"/>
      <c r="G254" s="577"/>
      <c r="H254" s="329"/>
      <c r="I254" s="329"/>
      <c r="J254" s="37">
        <v>11400</v>
      </c>
      <c r="K254" s="66">
        <v>76</v>
      </c>
    </row>
    <row r="255" spans="1:12" ht="18.75">
      <c r="A255" s="506" t="s">
        <v>1066</v>
      </c>
      <c r="B255" s="513"/>
      <c r="C255" s="513"/>
      <c r="D255" s="513"/>
      <c r="E255" s="513"/>
      <c r="F255" s="513"/>
      <c r="G255" s="577"/>
      <c r="H255" s="329"/>
      <c r="I255" s="329"/>
      <c r="J255" s="37">
        <v>11300</v>
      </c>
      <c r="K255" s="66">
        <v>75</v>
      </c>
    </row>
    <row r="256" spans="1:12" ht="18.75">
      <c r="A256" s="506" t="s">
        <v>1067</v>
      </c>
      <c r="B256" s="513"/>
      <c r="C256" s="513"/>
      <c r="D256" s="513"/>
      <c r="E256" s="513"/>
      <c r="F256" s="513"/>
      <c r="G256" s="577"/>
      <c r="H256" s="329"/>
      <c r="I256" s="329"/>
      <c r="J256" s="37">
        <v>8500</v>
      </c>
      <c r="K256" s="66">
        <v>54</v>
      </c>
    </row>
    <row r="257" spans="1:12" ht="18.75">
      <c r="A257" s="578" t="s">
        <v>483</v>
      </c>
      <c r="B257" s="513"/>
      <c r="C257" s="513"/>
      <c r="D257" s="513"/>
      <c r="E257" s="513"/>
      <c r="F257" s="513"/>
      <c r="G257" s="577"/>
      <c r="H257" s="329"/>
      <c r="I257" s="329"/>
      <c r="J257" s="89" t="s">
        <v>125</v>
      </c>
      <c r="K257" s="157" t="s">
        <v>126</v>
      </c>
    </row>
    <row r="258" spans="1:12" ht="18.75">
      <c r="A258" s="506" t="s">
        <v>531</v>
      </c>
      <c r="B258" s="513"/>
      <c r="C258" s="513"/>
      <c r="D258" s="513"/>
      <c r="E258" s="513"/>
      <c r="F258" s="513"/>
      <c r="G258" s="577"/>
      <c r="H258" s="329"/>
      <c r="I258" s="329"/>
      <c r="J258" s="37">
        <v>8700</v>
      </c>
      <c r="K258" s="66">
        <v>37</v>
      </c>
      <c r="L258" s="380"/>
    </row>
    <row r="259" spans="1:12" ht="18.75">
      <c r="A259" s="506" t="s">
        <v>1318</v>
      </c>
      <c r="B259" s="513"/>
      <c r="C259" s="513"/>
      <c r="D259" s="513"/>
      <c r="E259" s="513"/>
      <c r="F259" s="513"/>
      <c r="G259" s="577"/>
      <c r="H259" s="329"/>
      <c r="I259" s="329"/>
      <c r="J259" s="37">
        <v>5800</v>
      </c>
      <c r="K259" s="66">
        <v>25</v>
      </c>
      <c r="L259" s="380"/>
    </row>
    <row r="260" spans="1:12" ht="18.75">
      <c r="A260" s="506" t="s">
        <v>532</v>
      </c>
      <c r="B260" s="513"/>
      <c r="C260" s="513"/>
      <c r="D260" s="513"/>
      <c r="E260" s="513"/>
      <c r="F260" s="513"/>
      <c r="G260" s="577"/>
      <c r="H260" s="329"/>
      <c r="I260" s="329"/>
      <c r="J260" s="37">
        <v>6300</v>
      </c>
      <c r="K260" s="66">
        <v>24</v>
      </c>
      <c r="L260" s="380"/>
    </row>
    <row r="261" spans="1:12" ht="19.5" thickBot="1">
      <c r="A261" s="590"/>
      <c r="B261" s="406"/>
      <c r="C261" s="406"/>
      <c r="D261" s="406"/>
      <c r="E261" s="406"/>
      <c r="F261" s="406"/>
      <c r="G261" s="407"/>
      <c r="H261" s="308"/>
      <c r="I261" s="308"/>
      <c r="J261" s="331"/>
      <c r="K261" s="53"/>
    </row>
    <row r="262" spans="1:12" ht="25.5" customHeight="1" thickBot="1">
      <c r="A262" s="537" t="s">
        <v>615</v>
      </c>
      <c r="B262" s="538"/>
      <c r="C262" s="538"/>
      <c r="D262" s="538"/>
      <c r="E262" s="538"/>
      <c r="F262" s="538"/>
      <c r="G262" s="538"/>
      <c r="H262" s="538"/>
      <c r="I262" s="538"/>
      <c r="J262" s="538"/>
      <c r="K262" s="539"/>
    </row>
    <row r="263" spans="1:12" ht="18.75">
      <c r="A263" s="534" t="s">
        <v>484</v>
      </c>
      <c r="B263" s="424"/>
      <c r="C263" s="424"/>
      <c r="D263" s="424"/>
      <c r="E263" s="424"/>
      <c r="F263" s="424"/>
      <c r="G263" s="425"/>
      <c r="H263" s="308"/>
      <c r="I263" s="308"/>
      <c r="J263" s="161" t="s">
        <v>125</v>
      </c>
      <c r="K263" s="158" t="s">
        <v>126</v>
      </c>
    </row>
    <row r="264" spans="1:12" ht="18.75">
      <c r="A264" s="408" t="s">
        <v>533</v>
      </c>
      <c r="B264" s="411"/>
      <c r="C264" s="411"/>
      <c r="D264" s="411"/>
      <c r="E264" s="411"/>
      <c r="F264" s="411"/>
      <c r="G264" s="412"/>
      <c r="H264" s="308"/>
      <c r="I264" s="308"/>
      <c r="J264" s="65">
        <v>8600</v>
      </c>
      <c r="K264" s="66">
        <v>58</v>
      </c>
    </row>
    <row r="265" spans="1:12" ht="18.75">
      <c r="A265" s="520" t="s">
        <v>485</v>
      </c>
      <c r="B265" s="411"/>
      <c r="C265" s="411"/>
      <c r="D265" s="411"/>
      <c r="E265" s="411"/>
      <c r="F265" s="411"/>
      <c r="G265" s="412"/>
      <c r="H265" s="308"/>
      <c r="I265" s="308"/>
      <c r="J265" s="162" t="s">
        <v>125</v>
      </c>
      <c r="K265" s="157" t="s">
        <v>126</v>
      </c>
    </row>
    <row r="266" spans="1:12" ht="18.75">
      <c r="A266" s="408" t="s">
        <v>1064</v>
      </c>
      <c r="B266" s="411"/>
      <c r="C266" s="411"/>
      <c r="D266" s="411"/>
      <c r="E266" s="411"/>
      <c r="F266" s="411"/>
      <c r="G266" s="412"/>
      <c r="H266" s="308"/>
      <c r="I266" s="308"/>
      <c r="J266" s="65">
        <v>10600</v>
      </c>
      <c r="K266" s="66">
        <v>71</v>
      </c>
    </row>
    <row r="267" spans="1:12" ht="18.75">
      <c r="A267" s="408" t="s">
        <v>1157</v>
      </c>
      <c r="B267" s="411"/>
      <c r="C267" s="411"/>
      <c r="D267" s="411"/>
      <c r="E267" s="411"/>
      <c r="F267" s="411"/>
      <c r="G267" s="412"/>
      <c r="H267" s="308"/>
      <c r="I267" s="308"/>
      <c r="J267" s="65">
        <v>12700</v>
      </c>
      <c r="K267" s="66">
        <v>71</v>
      </c>
    </row>
    <row r="268" spans="1:12" ht="19.5" thickBot="1">
      <c r="A268" s="590"/>
      <c r="B268" s="406"/>
      <c r="C268" s="406"/>
      <c r="D268" s="406"/>
      <c r="E268" s="406"/>
      <c r="F268" s="406"/>
      <c r="G268" s="407"/>
      <c r="H268" s="308"/>
      <c r="I268" s="308"/>
      <c r="J268" s="331"/>
      <c r="K268" s="53"/>
    </row>
    <row r="269" spans="1:12" ht="25.5" customHeight="1" thickBot="1">
      <c r="A269" s="632" t="s">
        <v>486</v>
      </c>
      <c r="B269" s="633"/>
      <c r="C269" s="633"/>
      <c r="D269" s="633"/>
      <c r="E269" s="633"/>
      <c r="F269" s="633"/>
      <c r="G269" s="633"/>
      <c r="H269" s="633"/>
      <c r="I269" s="633"/>
      <c r="J269" s="633"/>
      <c r="K269" s="634"/>
    </row>
    <row r="270" spans="1:12" ht="18.75">
      <c r="A270" s="524" t="s">
        <v>487</v>
      </c>
      <c r="B270" s="525"/>
      <c r="C270" s="525"/>
      <c r="D270" s="525"/>
      <c r="E270" s="525"/>
      <c r="F270" s="525"/>
      <c r="G270" s="526"/>
      <c r="H270" s="329"/>
      <c r="I270" s="329"/>
      <c r="J270" s="156" t="s">
        <v>125</v>
      </c>
      <c r="K270" s="158" t="s">
        <v>126</v>
      </c>
    </row>
    <row r="271" spans="1:12" ht="18.75">
      <c r="A271" s="506" t="s">
        <v>1450</v>
      </c>
      <c r="B271" s="513"/>
      <c r="C271" s="513"/>
      <c r="D271" s="513"/>
      <c r="E271" s="513"/>
      <c r="F271" s="513"/>
      <c r="G271" s="577"/>
      <c r="H271" s="329"/>
      <c r="I271" s="329"/>
      <c r="J271" s="37">
        <v>9400</v>
      </c>
      <c r="K271" s="66">
        <v>40</v>
      </c>
      <c r="L271" s="380"/>
    </row>
    <row r="272" spans="1:12" ht="18.75">
      <c r="A272" s="506" t="s">
        <v>1156</v>
      </c>
      <c r="B272" s="513"/>
      <c r="C272" s="513"/>
      <c r="D272" s="513"/>
      <c r="E272" s="513"/>
      <c r="F272" s="513"/>
      <c r="G272" s="577"/>
      <c r="H272" s="329"/>
      <c r="I272" s="329"/>
      <c r="J272" s="37">
        <v>14900</v>
      </c>
      <c r="K272" s="66">
        <v>55</v>
      </c>
    </row>
    <row r="273" spans="1:12" ht="18.75">
      <c r="A273" s="506" t="s">
        <v>1155</v>
      </c>
      <c r="B273" s="513"/>
      <c r="C273" s="513"/>
      <c r="D273" s="513"/>
      <c r="E273" s="513"/>
      <c r="F273" s="513"/>
      <c r="G273" s="577"/>
      <c r="H273" s="329"/>
      <c r="I273" s="329"/>
      <c r="J273" s="37">
        <v>18500</v>
      </c>
      <c r="K273" s="66">
        <v>40</v>
      </c>
    </row>
    <row r="274" spans="1:12" ht="18.75">
      <c r="A274" s="506" t="s">
        <v>1154</v>
      </c>
      <c r="B274" s="513"/>
      <c r="C274" s="513"/>
      <c r="D274" s="513"/>
      <c r="E274" s="513"/>
      <c r="F274" s="513"/>
      <c r="G274" s="577"/>
      <c r="H274" s="329"/>
      <c r="I274" s="329"/>
      <c r="J274" s="37">
        <v>34000</v>
      </c>
      <c r="K274" s="66">
        <v>50</v>
      </c>
    </row>
    <row r="275" spans="1:12" ht="18.75">
      <c r="A275" s="506" t="s">
        <v>1153</v>
      </c>
      <c r="B275" s="513"/>
      <c r="C275" s="513"/>
      <c r="D275" s="513"/>
      <c r="E275" s="513"/>
      <c r="F275" s="513"/>
      <c r="G275" s="577"/>
      <c r="H275" s="329"/>
      <c r="I275" s="329"/>
      <c r="J275" s="37">
        <v>5300</v>
      </c>
      <c r="K275" s="66">
        <v>35</v>
      </c>
    </row>
    <row r="276" spans="1:12" ht="18.75">
      <c r="A276" s="578" t="s">
        <v>488</v>
      </c>
      <c r="B276" s="513"/>
      <c r="C276" s="513"/>
      <c r="D276" s="513"/>
      <c r="E276" s="513"/>
      <c r="F276" s="513"/>
      <c r="G276" s="577"/>
      <c r="H276" s="329"/>
      <c r="I276" s="329"/>
      <c r="J276" s="89" t="s">
        <v>125</v>
      </c>
      <c r="K276" s="157" t="s">
        <v>126</v>
      </c>
    </row>
    <row r="277" spans="1:12" ht="18.75">
      <c r="A277" s="506" t="s">
        <v>1152</v>
      </c>
      <c r="B277" s="513"/>
      <c r="C277" s="513"/>
      <c r="D277" s="513"/>
      <c r="E277" s="513"/>
      <c r="F277" s="513"/>
      <c r="G277" s="577"/>
      <c r="H277" s="329"/>
      <c r="I277" s="329"/>
      <c r="J277" s="37">
        <v>4900</v>
      </c>
      <c r="K277" s="66">
        <v>32</v>
      </c>
    </row>
    <row r="278" spans="1:12" ht="18.75">
      <c r="A278" s="578" t="s">
        <v>489</v>
      </c>
      <c r="B278" s="513"/>
      <c r="C278" s="513"/>
      <c r="D278" s="513"/>
      <c r="E278" s="513"/>
      <c r="F278" s="513"/>
      <c r="G278" s="577"/>
      <c r="H278" s="329"/>
      <c r="I278" s="329"/>
      <c r="J278" s="160" t="s">
        <v>125</v>
      </c>
      <c r="K278" s="332" t="s">
        <v>126</v>
      </c>
    </row>
    <row r="279" spans="1:12" ht="18.75">
      <c r="A279" s="506" t="s">
        <v>1151</v>
      </c>
      <c r="B279" s="513"/>
      <c r="C279" s="513"/>
      <c r="D279" s="513"/>
      <c r="E279" s="513"/>
      <c r="F279" s="513"/>
      <c r="G279" s="513"/>
      <c r="H279" s="293"/>
      <c r="I279" s="293"/>
      <c r="J279" s="37">
        <v>7000</v>
      </c>
      <c r="K279" s="66">
        <v>34.200000000000003</v>
      </c>
      <c r="L279" s="380"/>
    </row>
    <row r="280" spans="1:12" ht="16.5">
      <c r="A280" s="506" t="s">
        <v>1150</v>
      </c>
      <c r="B280" s="513"/>
      <c r="C280" s="513"/>
      <c r="D280" s="513"/>
      <c r="E280" s="513"/>
      <c r="F280" s="513"/>
      <c r="G280" s="513"/>
      <c r="H280" s="164"/>
      <c r="I280" s="164"/>
      <c r="J280" s="311">
        <v>7150</v>
      </c>
      <c r="K280" s="179">
        <v>43</v>
      </c>
    </row>
    <row r="281" spans="1:12" ht="18.75">
      <c r="A281" s="506" t="s">
        <v>1424</v>
      </c>
      <c r="B281" s="513"/>
      <c r="C281" s="513"/>
      <c r="D281" s="513"/>
      <c r="E281" s="513"/>
      <c r="F281" s="513"/>
      <c r="G281" s="577"/>
      <c r="H281" s="329"/>
      <c r="I281" s="329"/>
      <c r="J281" s="37">
        <v>10600</v>
      </c>
      <c r="K281" s="66">
        <v>43</v>
      </c>
      <c r="L281" s="245"/>
    </row>
    <row r="282" spans="1:12" ht="18.75">
      <c r="A282" s="506" t="s">
        <v>1127</v>
      </c>
      <c r="B282" s="513"/>
      <c r="C282" s="513"/>
      <c r="D282" s="513"/>
      <c r="E282" s="513"/>
      <c r="F282" s="513"/>
      <c r="G282" s="577"/>
      <c r="H282" s="329"/>
      <c r="I282" s="329"/>
      <c r="J282" s="37">
        <v>14600</v>
      </c>
      <c r="K282" s="66">
        <v>60</v>
      </c>
      <c r="L282" s="380"/>
    </row>
    <row r="283" spans="1:12" ht="18.75">
      <c r="A283" s="506" t="s">
        <v>744</v>
      </c>
      <c r="B283" s="513"/>
      <c r="C283" s="513"/>
      <c r="D283" s="513"/>
      <c r="E283" s="513"/>
      <c r="F283" s="513"/>
      <c r="G283" s="577"/>
      <c r="H283" s="329"/>
      <c r="I283" s="329"/>
      <c r="J283" s="37">
        <v>19900</v>
      </c>
      <c r="K283" s="66">
        <v>43</v>
      </c>
    </row>
    <row r="284" spans="1:12" ht="18.75">
      <c r="A284" s="506" t="s">
        <v>903</v>
      </c>
      <c r="B284" s="513"/>
      <c r="C284" s="513"/>
      <c r="D284" s="513"/>
      <c r="E284" s="513"/>
      <c r="F284" s="513"/>
      <c r="G284" s="577"/>
      <c r="H284" s="329"/>
      <c r="I284" s="329"/>
      <c r="J284" s="37">
        <v>36800</v>
      </c>
      <c r="K284" s="66">
        <v>54</v>
      </c>
    </row>
    <row r="285" spans="1:12" ht="18.75">
      <c r="A285" s="506" t="s">
        <v>902</v>
      </c>
      <c r="B285" s="513"/>
      <c r="C285" s="513"/>
      <c r="D285" s="513"/>
      <c r="E285" s="513"/>
      <c r="F285" s="513"/>
      <c r="G285" s="577"/>
      <c r="H285" s="329"/>
      <c r="I285" s="329"/>
      <c r="J285" s="37">
        <v>7000</v>
      </c>
      <c r="K285" s="66">
        <v>47</v>
      </c>
    </row>
    <row r="286" spans="1:12" ht="16.5">
      <c r="A286" s="587" t="s">
        <v>733</v>
      </c>
      <c r="B286" s="513"/>
      <c r="C286" s="513"/>
      <c r="D286" s="513"/>
      <c r="E286" s="513"/>
      <c r="F286" s="513"/>
      <c r="G286" s="577"/>
      <c r="H286" s="164"/>
      <c r="I286" s="164"/>
      <c r="J286" s="89" t="s">
        <v>125</v>
      </c>
      <c r="K286" s="157" t="s">
        <v>126</v>
      </c>
    </row>
    <row r="287" spans="1:12" ht="16.5">
      <c r="A287" s="506" t="s">
        <v>734</v>
      </c>
      <c r="B287" s="513"/>
      <c r="C287" s="513"/>
      <c r="D287" s="513"/>
      <c r="E287" s="513"/>
      <c r="F287" s="513"/>
      <c r="G287" s="577"/>
      <c r="H287" s="164"/>
      <c r="I287" s="164"/>
      <c r="J287" s="37">
        <v>20700</v>
      </c>
      <c r="K287" s="66">
        <v>140</v>
      </c>
    </row>
    <row r="288" spans="1:12" ht="16.5">
      <c r="A288" s="506" t="s">
        <v>1133</v>
      </c>
      <c r="B288" s="513"/>
      <c r="C288" s="513"/>
      <c r="D288" s="513"/>
      <c r="E288" s="513"/>
      <c r="F288" s="513"/>
      <c r="G288" s="577"/>
      <c r="H288" s="164"/>
      <c r="I288" s="164"/>
      <c r="J288" s="37">
        <v>34500</v>
      </c>
      <c r="K288" s="66">
        <v>140</v>
      </c>
    </row>
    <row r="289" spans="1:12" ht="16.5">
      <c r="A289" s="578" t="s">
        <v>279</v>
      </c>
      <c r="B289" s="513"/>
      <c r="C289" s="513"/>
      <c r="D289" s="513"/>
      <c r="E289" s="513"/>
      <c r="F289" s="513"/>
      <c r="G289" s="577"/>
      <c r="H289" s="164"/>
      <c r="I289" s="164"/>
      <c r="J289" s="89" t="s">
        <v>125</v>
      </c>
      <c r="K289" s="157" t="s">
        <v>126</v>
      </c>
    </row>
    <row r="290" spans="1:12" ht="16.5">
      <c r="A290" s="506" t="s">
        <v>1139</v>
      </c>
      <c r="B290" s="513"/>
      <c r="C290" s="513"/>
      <c r="D290" s="513"/>
      <c r="E290" s="513"/>
      <c r="F290" s="513"/>
      <c r="G290" s="577"/>
      <c r="H290" s="164"/>
      <c r="I290" s="164"/>
      <c r="J290" s="37">
        <v>29700</v>
      </c>
      <c r="K290" s="66">
        <v>120</v>
      </c>
    </row>
    <row r="291" spans="1:12" ht="16.5">
      <c r="A291" s="506" t="s">
        <v>1279</v>
      </c>
      <c r="B291" s="513"/>
      <c r="C291" s="513"/>
      <c r="D291" s="513"/>
      <c r="E291" s="513"/>
      <c r="F291" s="513"/>
      <c r="G291" s="577"/>
      <c r="H291" s="164"/>
      <c r="I291" s="164"/>
      <c r="J291" s="37">
        <v>19100</v>
      </c>
      <c r="K291" s="66">
        <v>128</v>
      </c>
    </row>
    <row r="292" spans="1:12" ht="16.5">
      <c r="A292" s="578" t="s">
        <v>55</v>
      </c>
      <c r="B292" s="513"/>
      <c r="C292" s="513"/>
      <c r="D292" s="513"/>
      <c r="E292" s="513"/>
      <c r="F292" s="513"/>
      <c r="G292" s="577"/>
      <c r="H292" s="164"/>
      <c r="I292" s="164"/>
      <c r="J292" s="89" t="s">
        <v>125</v>
      </c>
      <c r="K292" s="157" t="s">
        <v>126</v>
      </c>
    </row>
    <row r="293" spans="1:12" ht="16.5">
      <c r="A293" s="506" t="s">
        <v>535</v>
      </c>
      <c r="B293" s="513"/>
      <c r="C293" s="513"/>
      <c r="D293" s="513"/>
      <c r="E293" s="513"/>
      <c r="F293" s="513"/>
      <c r="G293" s="577"/>
      <c r="H293" s="164"/>
      <c r="I293" s="164"/>
      <c r="J293" s="37">
        <v>21000</v>
      </c>
      <c r="K293" s="66">
        <v>145</v>
      </c>
    </row>
    <row r="294" spans="1:12" ht="16.5">
      <c r="A294" s="578" t="s">
        <v>56</v>
      </c>
      <c r="B294" s="513"/>
      <c r="C294" s="513"/>
      <c r="D294" s="513"/>
      <c r="E294" s="513"/>
      <c r="F294" s="513"/>
      <c r="G294" s="577"/>
      <c r="H294" s="164"/>
      <c r="I294" s="164"/>
      <c r="J294" s="89" t="s">
        <v>125</v>
      </c>
      <c r="K294" s="157" t="s">
        <v>126</v>
      </c>
    </row>
    <row r="295" spans="1:12" ht="16.5">
      <c r="A295" s="506" t="s">
        <v>1063</v>
      </c>
      <c r="B295" s="513"/>
      <c r="C295" s="513"/>
      <c r="D295" s="513"/>
      <c r="E295" s="513"/>
      <c r="F295" s="513"/>
      <c r="G295" s="577"/>
      <c r="H295" s="164"/>
      <c r="I295" s="164"/>
      <c r="J295" s="37">
        <v>34000</v>
      </c>
      <c r="K295" s="66">
        <v>229</v>
      </c>
    </row>
    <row r="296" spans="1:12" ht="16.5">
      <c r="A296" s="506" t="s">
        <v>1062</v>
      </c>
      <c r="B296" s="513"/>
      <c r="C296" s="513"/>
      <c r="D296" s="513"/>
      <c r="E296" s="513"/>
      <c r="F296" s="513"/>
      <c r="G296" s="577"/>
      <c r="H296" s="164"/>
      <c r="I296" s="164"/>
      <c r="J296" s="117">
        <v>40300</v>
      </c>
      <c r="K296" s="163">
        <v>272</v>
      </c>
    </row>
    <row r="297" spans="1:12" ht="17.25" thickBot="1">
      <c r="A297" s="591"/>
      <c r="B297" s="582"/>
      <c r="C297" s="582"/>
      <c r="D297" s="582"/>
      <c r="E297" s="582"/>
      <c r="F297" s="582"/>
      <c r="G297" s="592"/>
      <c r="H297" s="164"/>
      <c r="I297" s="164"/>
      <c r="J297" s="117"/>
      <c r="K297" s="163"/>
    </row>
    <row r="298" spans="1:12" ht="25.5" customHeight="1" thickBot="1">
      <c r="A298" s="441" t="s">
        <v>969</v>
      </c>
      <c r="B298" s="625"/>
      <c r="C298" s="625"/>
      <c r="D298" s="625"/>
      <c r="E298" s="625"/>
      <c r="F298" s="625"/>
      <c r="G298" s="625"/>
      <c r="H298" s="625"/>
      <c r="I298" s="625"/>
      <c r="J298" s="625"/>
      <c r="K298" s="626"/>
    </row>
    <row r="299" spans="1:12" ht="18.75" customHeight="1">
      <c r="A299" s="627" t="s">
        <v>490</v>
      </c>
      <c r="B299" s="628"/>
      <c r="C299" s="628"/>
      <c r="D299" s="628"/>
      <c r="E299" s="628"/>
      <c r="F299" s="628"/>
      <c r="G299" s="628"/>
      <c r="H299" s="164"/>
      <c r="I299" s="164"/>
      <c r="J299" s="333" t="s">
        <v>125</v>
      </c>
      <c r="K299" s="334" t="s">
        <v>126</v>
      </c>
    </row>
    <row r="300" spans="1:12" ht="16.5" customHeight="1">
      <c r="A300" s="618" t="s">
        <v>1253</v>
      </c>
      <c r="B300" s="619"/>
      <c r="C300" s="619"/>
      <c r="D300" s="619"/>
      <c r="E300" s="619"/>
      <c r="F300" s="619"/>
      <c r="G300" s="619"/>
      <c r="H300" s="164"/>
      <c r="I300" s="164"/>
      <c r="J300" s="117">
        <v>5000</v>
      </c>
      <c r="K300" s="163">
        <v>33</v>
      </c>
    </row>
    <row r="301" spans="1:12" ht="16.5" customHeight="1">
      <c r="A301" s="588" t="s">
        <v>491</v>
      </c>
      <c r="B301" s="589"/>
      <c r="C301" s="589"/>
      <c r="D301" s="589"/>
      <c r="E301" s="589"/>
      <c r="F301" s="589"/>
      <c r="G301" s="589"/>
      <c r="H301" s="164"/>
      <c r="I301" s="164"/>
      <c r="J301" s="160" t="s">
        <v>125</v>
      </c>
      <c r="K301" s="332" t="s">
        <v>126</v>
      </c>
    </row>
    <row r="302" spans="1:12" ht="16.5" customHeight="1">
      <c r="A302" s="618" t="s">
        <v>561</v>
      </c>
      <c r="B302" s="619"/>
      <c r="C302" s="619"/>
      <c r="D302" s="619"/>
      <c r="E302" s="619"/>
      <c r="F302" s="619"/>
      <c r="G302" s="619"/>
      <c r="H302" s="164"/>
      <c r="I302" s="164"/>
      <c r="J302" s="117">
        <v>7600</v>
      </c>
      <c r="K302" s="163">
        <v>51</v>
      </c>
    </row>
    <row r="303" spans="1:12" ht="16.5" customHeight="1">
      <c r="A303" s="618" t="s">
        <v>1423</v>
      </c>
      <c r="B303" s="619"/>
      <c r="C303" s="619"/>
      <c r="D303" s="619"/>
      <c r="E303" s="619"/>
      <c r="F303" s="619"/>
      <c r="G303" s="619"/>
      <c r="H303" s="164"/>
      <c r="I303" s="164"/>
      <c r="J303" s="117">
        <v>7700</v>
      </c>
      <c r="K303" s="163">
        <v>37</v>
      </c>
      <c r="L303" s="245"/>
    </row>
    <row r="304" spans="1:12" ht="16.5" customHeight="1">
      <c r="A304" s="618" t="s">
        <v>1427</v>
      </c>
      <c r="B304" s="619"/>
      <c r="C304" s="619"/>
      <c r="D304" s="619"/>
      <c r="E304" s="619"/>
      <c r="F304" s="619"/>
      <c r="G304" s="619"/>
      <c r="H304" s="164"/>
      <c r="I304" s="164"/>
      <c r="J304" s="117">
        <v>12200</v>
      </c>
      <c r="K304" s="163">
        <v>54</v>
      </c>
      <c r="L304" s="245"/>
    </row>
    <row r="305" spans="1:12" s="366" customFormat="1" ht="16.5" customHeight="1">
      <c r="A305" s="618" t="s">
        <v>1428</v>
      </c>
      <c r="B305" s="619"/>
      <c r="C305" s="619"/>
      <c r="D305" s="619"/>
      <c r="E305" s="619"/>
      <c r="F305" s="619"/>
      <c r="G305" s="619"/>
      <c r="H305" s="164"/>
      <c r="I305" s="164"/>
      <c r="J305" s="117">
        <v>12200</v>
      </c>
      <c r="K305" s="163">
        <v>54</v>
      </c>
      <c r="L305" s="245"/>
    </row>
    <row r="306" spans="1:12" ht="16.5" customHeight="1">
      <c r="A306" s="618" t="s">
        <v>1426</v>
      </c>
      <c r="B306" s="619"/>
      <c r="C306" s="619"/>
      <c r="D306" s="619"/>
      <c r="E306" s="619"/>
      <c r="F306" s="619"/>
      <c r="G306" s="619"/>
      <c r="H306" s="164"/>
      <c r="I306" s="164"/>
      <c r="J306" s="117">
        <v>2000</v>
      </c>
      <c r="K306" s="163">
        <v>11</v>
      </c>
    </row>
    <row r="307" spans="1:12" ht="16.5" customHeight="1">
      <c r="A307" s="588" t="s">
        <v>970</v>
      </c>
      <c r="B307" s="589"/>
      <c r="C307" s="589"/>
      <c r="D307" s="589"/>
      <c r="E307" s="589"/>
      <c r="F307" s="589"/>
      <c r="G307" s="589"/>
      <c r="H307" s="164"/>
      <c r="I307" s="164"/>
      <c r="J307" s="160" t="s">
        <v>125</v>
      </c>
      <c r="K307" s="332" t="s">
        <v>126</v>
      </c>
    </row>
    <row r="308" spans="1:12" ht="16.5" customHeight="1">
      <c r="A308" s="618" t="s">
        <v>971</v>
      </c>
      <c r="B308" s="619"/>
      <c r="C308" s="619"/>
      <c r="D308" s="619"/>
      <c r="E308" s="619"/>
      <c r="F308" s="619"/>
      <c r="G308" s="619"/>
      <c r="H308" s="164"/>
      <c r="I308" s="164"/>
      <c r="J308" s="117">
        <v>20300</v>
      </c>
      <c r="K308" s="163">
        <v>138</v>
      </c>
    </row>
    <row r="309" spans="1:12" ht="16.5" customHeight="1" thickBot="1">
      <c r="A309" s="613"/>
      <c r="B309" s="614"/>
      <c r="C309" s="614"/>
      <c r="D309" s="614"/>
      <c r="E309" s="614"/>
      <c r="F309" s="614"/>
      <c r="G309" s="614"/>
      <c r="H309" s="164"/>
      <c r="I309" s="164"/>
      <c r="J309" s="322"/>
      <c r="K309" s="53"/>
    </row>
    <row r="310" spans="1:12" ht="25.5" customHeight="1" thickBot="1">
      <c r="A310" s="537" t="s">
        <v>492</v>
      </c>
      <c r="B310" s="538"/>
      <c r="C310" s="538"/>
      <c r="D310" s="538"/>
      <c r="E310" s="538"/>
      <c r="F310" s="538"/>
      <c r="G310" s="538"/>
      <c r="H310" s="538"/>
      <c r="I310" s="538"/>
      <c r="J310" s="538"/>
      <c r="K310" s="539"/>
    </row>
    <row r="311" spans="1:12" ht="16.5">
      <c r="A311" s="524" t="s">
        <v>57</v>
      </c>
      <c r="B311" s="525"/>
      <c r="C311" s="525"/>
      <c r="D311" s="525"/>
      <c r="E311" s="525"/>
      <c r="F311" s="525"/>
      <c r="G311" s="526"/>
      <c r="H311" s="164"/>
      <c r="I311" s="164"/>
      <c r="J311" s="156" t="s">
        <v>125</v>
      </c>
      <c r="K311" s="158" t="s">
        <v>126</v>
      </c>
    </row>
    <row r="312" spans="1:12" ht="16.5">
      <c r="A312" s="506" t="s">
        <v>1033</v>
      </c>
      <c r="B312" s="513"/>
      <c r="C312" s="513"/>
      <c r="D312" s="513"/>
      <c r="E312" s="513"/>
      <c r="F312" s="513"/>
      <c r="G312" s="577"/>
      <c r="H312" s="164"/>
      <c r="I312" s="164"/>
      <c r="J312" s="37">
        <v>16400</v>
      </c>
      <c r="K312" s="66">
        <v>112</v>
      </c>
    </row>
    <row r="313" spans="1:12" ht="16.5">
      <c r="A313" s="578" t="s">
        <v>58</v>
      </c>
      <c r="B313" s="513"/>
      <c r="C313" s="513"/>
      <c r="D313" s="513"/>
      <c r="E313" s="513"/>
      <c r="F313" s="513"/>
      <c r="G313" s="577"/>
      <c r="H313" s="164"/>
      <c r="I313" s="164"/>
      <c r="J313" s="89" t="s">
        <v>125</v>
      </c>
      <c r="K313" s="157" t="s">
        <v>126</v>
      </c>
    </row>
    <row r="314" spans="1:12" ht="16.5">
      <c r="A314" s="506" t="s">
        <v>1034</v>
      </c>
      <c r="B314" s="513"/>
      <c r="C314" s="513"/>
      <c r="D314" s="513"/>
      <c r="E314" s="513"/>
      <c r="F314" s="513"/>
      <c r="G314" s="577"/>
      <c r="H314" s="164"/>
      <c r="I314" s="164"/>
      <c r="J314" s="37">
        <v>20300</v>
      </c>
      <c r="K314" s="66">
        <v>138</v>
      </c>
    </row>
    <row r="315" spans="1:12" ht="16.5">
      <c r="A315" s="578" t="s">
        <v>59</v>
      </c>
      <c r="B315" s="513"/>
      <c r="C315" s="513"/>
      <c r="D315" s="513"/>
      <c r="E315" s="513"/>
      <c r="F315" s="513"/>
      <c r="G315" s="577"/>
      <c r="H315" s="164"/>
      <c r="I315" s="164"/>
      <c r="J315" s="89" t="s">
        <v>125</v>
      </c>
      <c r="K315" s="157" t="s">
        <v>126</v>
      </c>
    </row>
    <row r="316" spans="1:12" ht="16.5">
      <c r="A316" s="616" t="s">
        <v>1419</v>
      </c>
      <c r="B316" s="513"/>
      <c r="C316" s="513"/>
      <c r="D316" s="513"/>
      <c r="E316" s="513"/>
      <c r="F316" s="513"/>
      <c r="G316" s="577"/>
      <c r="H316" s="164"/>
      <c r="I316" s="164"/>
      <c r="J316" s="37">
        <v>26200</v>
      </c>
      <c r="K316" s="66">
        <v>113</v>
      </c>
    </row>
    <row r="317" spans="1:12" ht="16.5">
      <c r="A317" s="506" t="s">
        <v>1420</v>
      </c>
      <c r="B317" s="513"/>
      <c r="C317" s="513"/>
      <c r="D317" s="513"/>
      <c r="E317" s="513"/>
      <c r="F317" s="513"/>
      <c r="G317" s="577"/>
      <c r="H317" s="164"/>
      <c r="I317" s="164"/>
      <c r="J317" s="37">
        <v>17000</v>
      </c>
      <c r="K317" s="66">
        <v>117</v>
      </c>
    </row>
    <row r="318" spans="1:12" ht="16.5">
      <c r="A318" s="506" t="s">
        <v>1137</v>
      </c>
      <c r="B318" s="513"/>
      <c r="C318" s="513"/>
      <c r="D318" s="513"/>
      <c r="E318" s="513"/>
      <c r="F318" s="513"/>
      <c r="G318" s="577"/>
      <c r="H318" s="164"/>
      <c r="I318" s="164"/>
      <c r="J318" s="37">
        <v>19200</v>
      </c>
      <c r="K318" s="66">
        <v>130</v>
      </c>
    </row>
    <row r="319" spans="1:12" ht="16.5">
      <c r="A319" s="578" t="s">
        <v>1375</v>
      </c>
      <c r="B319" s="585"/>
      <c r="C319" s="585"/>
      <c r="D319" s="585"/>
      <c r="E319" s="585"/>
      <c r="F319" s="585"/>
      <c r="G319" s="586"/>
      <c r="H319" s="164"/>
      <c r="I319" s="164"/>
      <c r="J319" s="89" t="s">
        <v>125</v>
      </c>
      <c r="K319" s="157" t="s">
        <v>126</v>
      </c>
    </row>
    <row r="320" spans="1:12" ht="16.5">
      <c r="A320" s="506" t="s">
        <v>1421</v>
      </c>
      <c r="B320" s="513"/>
      <c r="C320" s="513"/>
      <c r="D320" s="513"/>
      <c r="E320" s="513"/>
      <c r="F320" s="513"/>
      <c r="G320" s="577"/>
      <c r="H320" s="164"/>
      <c r="I320" s="164"/>
      <c r="J320" s="117">
        <v>17300</v>
      </c>
      <c r="K320" s="163">
        <v>117</v>
      </c>
    </row>
    <row r="321" spans="1:12" ht="16.5">
      <c r="A321" s="578" t="s">
        <v>648</v>
      </c>
      <c r="B321" s="513"/>
      <c r="C321" s="513"/>
      <c r="D321" s="513"/>
      <c r="E321" s="513"/>
      <c r="F321" s="513"/>
      <c r="G321" s="577"/>
      <c r="H321" s="164"/>
      <c r="I321" s="164"/>
      <c r="J321" s="160" t="s">
        <v>125</v>
      </c>
      <c r="K321" s="332" t="s">
        <v>126</v>
      </c>
    </row>
    <row r="322" spans="1:12" ht="16.5">
      <c r="A322" s="506" t="s">
        <v>740</v>
      </c>
      <c r="B322" s="513"/>
      <c r="C322" s="513"/>
      <c r="D322" s="513"/>
      <c r="E322" s="513"/>
      <c r="F322" s="513"/>
      <c r="G322" s="577"/>
      <c r="H322" s="164"/>
      <c r="I322" s="164"/>
      <c r="J322" s="117">
        <v>33900</v>
      </c>
      <c r="K322" s="163">
        <v>130</v>
      </c>
      <c r="L322" s="380"/>
    </row>
    <row r="323" spans="1:12" ht="16.5">
      <c r="A323" s="506" t="s">
        <v>741</v>
      </c>
      <c r="B323" s="513"/>
      <c r="C323" s="513"/>
      <c r="D323" s="513"/>
      <c r="E323" s="513"/>
      <c r="F323" s="513"/>
      <c r="G323" s="577"/>
      <c r="H323" s="164"/>
      <c r="I323" s="164"/>
      <c r="J323" s="117">
        <v>17700</v>
      </c>
      <c r="K323" s="163">
        <v>68.5</v>
      </c>
    </row>
    <row r="324" spans="1:12" ht="16.5">
      <c r="A324" s="335" t="s">
        <v>889</v>
      </c>
      <c r="B324" s="154"/>
      <c r="C324" s="154"/>
      <c r="D324" s="154"/>
      <c r="E324" s="154"/>
      <c r="F324" s="154"/>
      <c r="G324" s="155"/>
      <c r="H324" s="164"/>
      <c r="I324" s="164"/>
      <c r="J324" s="117">
        <v>32000</v>
      </c>
      <c r="K324" s="163">
        <v>214</v>
      </c>
    </row>
    <row r="325" spans="1:12" ht="16.5">
      <c r="A325" s="335" t="s">
        <v>890</v>
      </c>
      <c r="B325" s="154"/>
      <c r="C325" s="154"/>
      <c r="D325" s="154"/>
      <c r="E325" s="154"/>
      <c r="F325" s="154"/>
      <c r="G325" s="155"/>
      <c r="H325" s="164"/>
      <c r="I325" s="164"/>
      <c r="J325" s="117">
        <v>42000</v>
      </c>
      <c r="K325" s="163">
        <v>286</v>
      </c>
    </row>
    <row r="326" spans="1:12" ht="17.25" thickBot="1">
      <c r="A326" s="335"/>
      <c r="B326" s="154"/>
      <c r="C326" s="154"/>
      <c r="D326" s="154"/>
      <c r="E326" s="154"/>
      <c r="F326" s="154"/>
      <c r="G326" s="155"/>
      <c r="H326" s="164"/>
      <c r="I326" s="164"/>
      <c r="J326" s="117"/>
      <c r="K326" s="163"/>
    </row>
    <row r="327" spans="1:12" ht="25.5" customHeight="1" thickBot="1">
      <c r="A327" s="537" t="s">
        <v>493</v>
      </c>
      <c r="B327" s="538"/>
      <c r="C327" s="538"/>
      <c r="D327" s="538"/>
      <c r="E327" s="538"/>
      <c r="F327" s="538"/>
      <c r="G327" s="538"/>
      <c r="H327" s="538"/>
      <c r="I327" s="538"/>
      <c r="J327" s="538"/>
      <c r="K327" s="539"/>
    </row>
    <row r="328" spans="1:12" ht="16.5">
      <c r="A328" s="638" t="s">
        <v>494</v>
      </c>
      <c r="B328" s="525"/>
      <c r="C328" s="525"/>
      <c r="D328" s="525"/>
      <c r="E328" s="525"/>
      <c r="F328" s="525"/>
      <c r="G328" s="526"/>
      <c r="H328" s="164"/>
      <c r="I328" s="164"/>
      <c r="J328" s="156" t="s">
        <v>125</v>
      </c>
      <c r="K328" s="158" t="s">
        <v>126</v>
      </c>
    </row>
    <row r="329" spans="1:12" ht="16.5">
      <c r="A329" s="506" t="s">
        <v>536</v>
      </c>
      <c r="B329" s="513"/>
      <c r="C329" s="513"/>
      <c r="D329" s="513"/>
      <c r="E329" s="513"/>
      <c r="F329" s="513"/>
      <c r="G329" s="577"/>
      <c r="H329" s="164"/>
      <c r="I329" s="164"/>
      <c r="J329" s="37">
        <v>8500</v>
      </c>
      <c r="K329" s="66">
        <v>58</v>
      </c>
    </row>
    <row r="330" spans="1:12" ht="16.5">
      <c r="A330" s="506" t="s">
        <v>537</v>
      </c>
      <c r="B330" s="513"/>
      <c r="C330" s="513"/>
      <c r="D330" s="513"/>
      <c r="E330" s="513"/>
      <c r="F330" s="513"/>
      <c r="G330" s="577"/>
      <c r="H330" s="164"/>
      <c r="I330" s="164"/>
      <c r="J330" s="37">
        <v>1300</v>
      </c>
      <c r="K330" s="66">
        <v>7</v>
      </c>
    </row>
    <row r="331" spans="1:12" ht="15" customHeight="1">
      <c r="A331" s="624" t="s">
        <v>495</v>
      </c>
      <c r="B331" s="513"/>
      <c r="C331" s="513"/>
      <c r="D331" s="513"/>
      <c r="E331" s="513"/>
      <c r="F331" s="513"/>
      <c r="G331" s="577"/>
      <c r="H331" s="164"/>
      <c r="I331" s="164"/>
      <c r="J331" s="89" t="s">
        <v>125</v>
      </c>
      <c r="K331" s="157" t="s">
        <v>126</v>
      </c>
    </row>
    <row r="332" spans="1:12" ht="16.5">
      <c r="A332" s="506" t="s">
        <v>1035</v>
      </c>
      <c r="B332" s="513"/>
      <c r="C332" s="513"/>
      <c r="D332" s="513"/>
      <c r="E332" s="513"/>
      <c r="F332" s="513"/>
      <c r="G332" s="577"/>
      <c r="H332" s="164"/>
      <c r="I332" s="164"/>
      <c r="J332" s="37">
        <v>4300</v>
      </c>
      <c r="K332" s="66">
        <v>28</v>
      </c>
    </row>
    <row r="333" spans="1:12" ht="16.5">
      <c r="A333" s="578" t="s">
        <v>496</v>
      </c>
      <c r="B333" s="513"/>
      <c r="C333" s="513"/>
      <c r="D333" s="513"/>
      <c r="E333" s="513"/>
      <c r="F333" s="513"/>
      <c r="G333" s="577"/>
      <c r="H333" s="164"/>
      <c r="I333" s="164"/>
      <c r="J333" s="89" t="s">
        <v>125</v>
      </c>
      <c r="K333" s="157" t="s">
        <v>126</v>
      </c>
    </row>
    <row r="334" spans="1:12" ht="16.5">
      <c r="A334" s="506" t="s">
        <v>1036</v>
      </c>
      <c r="B334" s="513"/>
      <c r="C334" s="513"/>
      <c r="D334" s="513"/>
      <c r="E334" s="513"/>
      <c r="F334" s="513"/>
      <c r="G334" s="577"/>
      <c r="H334" s="165"/>
      <c r="I334" s="165"/>
      <c r="J334" s="37">
        <v>21800</v>
      </c>
      <c r="K334" s="66">
        <v>148</v>
      </c>
    </row>
    <row r="335" spans="1:12" ht="17.25" thickBot="1">
      <c r="A335" s="591"/>
      <c r="B335" s="582"/>
      <c r="C335" s="582"/>
      <c r="D335" s="582"/>
      <c r="E335" s="582"/>
      <c r="F335" s="582"/>
      <c r="G335" s="592"/>
      <c r="H335" s="164"/>
      <c r="I335" s="164"/>
      <c r="J335" s="336"/>
      <c r="K335" s="337"/>
    </row>
    <row r="336" spans="1:12" ht="25.5" customHeight="1" thickBot="1">
      <c r="A336" s="537" t="s">
        <v>62</v>
      </c>
      <c r="B336" s="538"/>
      <c r="C336" s="538"/>
      <c r="D336" s="538"/>
      <c r="E336" s="538"/>
      <c r="F336" s="538"/>
      <c r="G336" s="538"/>
      <c r="H336" s="538"/>
      <c r="I336" s="538"/>
      <c r="J336" s="538"/>
      <c r="K336" s="539"/>
    </row>
    <row r="337" spans="1:12" ht="16.5">
      <c r="A337" s="621" t="s">
        <v>1474</v>
      </c>
      <c r="B337" s="622"/>
      <c r="C337" s="622"/>
      <c r="D337" s="622"/>
      <c r="E337" s="622"/>
      <c r="F337" s="622"/>
      <c r="G337" s="623"/>
      <c r="H337" s="164"/>
      <c r="I337" s="164"/>
      <c r="J337" s="89" t="s">
        <v>125</v>
      </c>
      <c r="K337" s="157" t="s">
        <v>126</v>
      </c>
    </row>
    <row r="338" spans="1:12" s="395" customFormat="1" ht="16.5">
      <c r="A338" s="506" t="s">
        <v>1475</v>
      </c>
      <c r="B338" s="513"/>
      <c r="C338" s="513"/>
      <c r="D338" s="513"/>
      <c r="E338" s="513"/>
      <c r="F338" s="513"/>
      <c r="G338" s="577"/>
      <c r="H338" s="164"/>
      <c r="I338" s="164"/>
      <c r="J338" s="37">
        <v>3600</v>
      </c>
      <c r="K338" s="66">
        <v>24</v>
      </c>
    </row>
    <row r="339" spans="1:12" s="395" customFormat="1" ht="16.5">
      <c r="A339" s="506" t="s">
        <v>1476</v>
      </c>
      <c r="B339" s="513"/>
      <c r="C339" s="513"/>
      <c r="D339" s="513"/>
      <c r="E339" s="513"/>
      <c r="F339" s="513"/>
      <c r="G339" s="577"/>
      <c r="H339" s="164"/>
      <c r="I339" s="164"/>
      <c r="J339" s="37">
        <v>6700</v>
      </c>
      <c r="K339" s="66">
        <v>24</v>
      </c>
    </row>
    <row r="340" spans="1:12" s="395" customFormat="1" ht="16.5">
      <c r="A340" s="506" t="s">
        <v>1477</v>
      </c>
      <c r="B340" s="513"/>
      <c r="C340" s="513"/>
      <c r="D340" s="513"/>
      <c r="E340" s="513"/>
      <c r="F340" s="513"/>
      <c r="G340" s="577"/>
      <c r="H340" s="164"/>
      <c r="I340" s="164"/>
      <c r="J340" s="37">
        <v>4100</v>
      </c>
      <c r="K340" s="66">
        <v>27</v>
      </c>
    </row>
    <row r="341" spans="1:12" s="395" customFormat="1" ht="16.5">
      <c r="A341" s="506" t="s">
        <v>1480</v>
      </c>
      <c r="B341" s="513"/>
      <c r="C341" s="513"/>
      <c r="D341" s="513"/>
      <c r="E341" s="513"/>
      <c r="F341" s="513"/>
      <c r="G341" s="577"/>
      <c r="H341" s="164"/>
      <c r="I341" s="164"/>
      <c r="J341" s="37">
        <v>7700</v>
      </c>
      <c r="K341" s="66">
        <v>27</v>
      </c>
    </row>
    <row r="342" spans="1:12" s="395" customFormat="1" ht="16.5">
      <c r="A342" s="506" t="s">
        <v>1478</v>
      </c>
      <c r="B342" s="513"/>
      <c r="C342" s="513"/>
      <c r="D342" s="513"/>
      <c r="E342" s="513"/>
      <c r="F342" s="513"/>
      <c r="G342" s="577"/>
      <c r="H342" s="164"/>
      <c r="I342" s="164"/>
      <c r="J342" s="37">
        <v>3100</v>
      </c>
      <c r="K342" s="66">
        <v>19</v>
      </c>
    </row>
    <row r="343" spans="1:12" s="395" customFormat="1" ht="16.5">
      <c r="A343" s="506" t="s">
        <v>1479</v>
      </c>
      <c r="B343" s="513"/>
      <c r="C343" s="513"/>
      <c r="D343" s="513"/>
      <c r="E343" s="513"/>
      <c r="F343" s="513"/>
      <c r="G343" s="577"/>
      <c r="H343" s="164"/>
      <c r="I343" s="164"/>
      <c r="J343" s="37">
        <v>4900</v>
      </c>
      <c r="K343" s="66">
        <v>16</v>
      </c>
    </row>
    <row r="344" spans="1:12" s="395" customFormat="1" ht="16.5">
      <c r="A344" s="636" t="s">
        <v>738</v>
      </c>
      <c r="B344" s="418"/>
      <c r="C344" s="418"/>
      <c r="D344" s="418"/>
      <c r="E344" s="418"/>
      <c r="F344" s="418"/>
      <c r="G344" s="419"/>
      <c r="H344" s="164"/>
      <c r="I344" s="164"/>
      <c r="J344" s="89"/>
      <c r="K344" s="157"/>
    </row>
    <row r="345" spans="1:12" ht="16.5">
      <c r="A345" s="506" t="s">
        <v>998</v>
      </c>
      <c r="B345" s="513"/>
      <c r="C345" s="513"/>
      <c r="D345" s="513"/>
      <c r="E345" s="513"/>
      <c r="F345" s="513"/>
      <c r="G345" s="577"/>
      <c r="H345" s="164"/>
      <c r="I345" s="164"/>
      <c r="J345" s="37">
        <v>8100</v>
      </c>
      <c r="K345" s="66">
        <v>31</v>
      </c>
      <c r="L345" s="245"/>
    </row>
    <row r="346" spans="1:12" ht="16.5">
      <c r="A346" s="506" t="s">
        <v>999</v>
      </c>
      <c r="B346" s="513"/>
      <c r="C346" s="513"/>
      <c r="D346" s="513"/>
      <c r="E346" s="513"/>
      <c r="F346" s="513"/>
      <c r="G346" s="577"/>
      <c r="H346" s="164"/>
      <c r="I346" s="164"/>
      <c r="J346" s="37">
        <v>8300</v>
      </c>
      <c r="K346" s="66">
        <v>32</v>
      </c>
      <c r="L346" s="245"/>
    </row>
    <row r="347" spans="1:12" ht="16.5">
      <c r="A347" s="506" t="s">
        <v>1000</v>
      </c>
      <c r="B347" s="513"/>
      <c r="C347" s="513"/>
      <c r="D347" s="513"/>
      <c r="E347" s="513"/>
      <c r="F347" s="513"/>
      <c r="G347" s="577"/>
      <c r="H347" s="164"/>
      <c r="I347" s="164"/>
      <c r="J347" s="37">
        <v>6500</v>
      </c>
      <c r="K347" s="66">
        <v>25</v>
      </c>
    </row>
    <row r="348" spans="1:12" ht="16.5">
      <c r="A348" s="578" t="s">
        <v>64</v>
      </c>
      <c r="B348" s="513"/>
      <c r="C348" s="513"/>
      <c r="D348" s="513"/>
      <c r="E348" s="513"/>
      <c r="F348" s="513"/>
      <c r="G348" s="577"/>
      <c r="H348" s="164"/>
      <c r="I348" s="164"/>
      <c r="J348" s="89" t="s">
        <v>125</v>
      </c>
      <c r="K348" s="157" t="s">
        <v>126</v>
      </c>
    </row>
    <row r="349" spans="1:12" ht="16.5">
      <c r="A349" s="506" t="s">
        <v>1059</v>
      </c>
      <c r="B349" s="513"/>
      <c r="C349" s="513"/>
      <c r="D349" s="513"/>
      <c r="E349" s="513"/>
      <c r="F349" s="513"/>
      <c r="G349" s="577"/>
      <c r="H349" s="164"/>
      <c r="I349" s="164"/>
      <c r="J349" s="338">
        <v>4400</v>
      </c>
      <c r="K349" s="66">
        <v>28</v>
      </c>
    </row>
    <row r="350" spans="1:12" ht="16.5">
      <c r="A350" s="506" t="s">
        <v>1060</v>
      </c>
      <c r="B350" s="513"/>
      <c r="C350" s="513"/>
      <c r="D350" s="513"/>
      <c r="E350" s="513"/>
      <c r="F350" s="513"/>
      <c r="G350" s="577"/>
      <c r="H350" s="164"/>
      <c r="I350" s="164"/>
      <c r="J350" s="338">
        <v>4100</v>
      </c>
      <c r="K350" s="66">
        <v>26</v>
      </c>
    </row>
    <row r="351" spans="1:12" ht="16.5">
      <c r="A351" s="506" t="s">
        <v>1061</v>
      </c>
      <c r="B351" s="513"/>
      <c r="C351" s="513"/>
      <c r="D351" s="513"/>
      <c r="E351" s="513"/>
      <c r="F351" s="513"/>
      <c r="G351" s="577"/>
      <c r="H351" s="164"/>
      <c r="I351" s="164"/>
      <c r="J351" s="338">
        <v>7200</v>
      </c>
      <c r="K351" s="66">
        <v>37</v>
      </c>
    </row>
    <row r="352" spans="1:12" ht="16.5">
      <c r="A352" s="578" t="s">
        <v>739</v>
      </c>
      <c r="B352" s="513"/>
      <c r="C352" s="513"/>
      <c r="D352" s="513"/>
      <c r="E352" s="513"/>
      <c r="F352" s="513"/>
      <c r="G352" s="577"/>
      <c r="H352" s="164"/>
      <c r="I352" s="164"/>
      <c r="J352" s="89" t="s">
        <v>125</v>
      </c>
      <c r="K352" s="157" t="s">
        <v>126</v>
      </c>
    </row>
    <row r="353" spans="1:12" ht="16.5">
      <c r="A353" s="506" t="s">
        <v>1001</v>
      </c>
      <c r="B353" s="513"/>
      <c r="C353" s="513"/>
      <c r="D353" s="513"/>
      <c r="E353" s="513"/>
      <c r="F353" s="513"/>
      <c r="G353" s="577"/>
      <c r="H353" s="164"/>
      <c r="I353" s="164"/>
      <c r="J353" s="338">
        <v>21000</v>
      </c>
      <c r="K353" s="66">
        <v>81.5</v>
      </c>
      <c r="L353" s="245"/>
    </row>
    <row r="354" spans="1:12" ht="16.5">
      <c r="A354" s="506" t="s">
        <v>1002</v>
      </c>
      <c r="B354" s="513"/>
      <c r="C354" s="513"/>
      <c r="D354" s="513"/>
      <c r="E354" s="513"/>
      <c r="F354" s="513"/>
      <c r="G354" s="577"/>
      <c r="H354" s="164"/>
      <c r="I354" s="164"/>
      <c r="J354" s="338">
        <v>18100</v>
      </c>
      <c r="K354" s="66">
        <v>70.3</v>
      </c>
      <c r="L354" s="245"/>
    </row>
    <row r="355" spans="1:12" ht="16.5">
      <c r="A355" s="506" t="s">
        <v>1003</v>
      </c>
      <c r="B355" s="513"/>
      <c r="C355" s="513"/>
      <c r="D355" s="513"/>
      <c r="E355" s="513"/>
      <c r="F355" s="513"/>
      <c r="G355" s="577"/>
      <c r="H355" s="164"/>
      <c r="I355" s="164"/>
      <c r="J355" s="338">
        <v>15900</v>
      </c>
      <c r="K355" s="66">
        <v>58</v>
      </c>
      <c r="L355" s="245"/>
    </row>
    <row r="356" spans="1:12" ht="16.5">
      <c r="A356" s="578" t="s">
        <v>65</v>
      </c>
      <c r="B356" s="513"/>
      <c r="C356" s="513"/>
      <c r="D356" s="513"/>
      <c r="E356" s="513"/>
      <c r="F356" s="513"/>
      <c r="G356" s="577"/>
      <c r="H356" s="339"/>
      <c r="I356" s="339"/>
      <c r="J356" s="89" t="s">
        <v>125</v>
      </c>
      <c r="K356" s="157" t="s">
        <v>126</v>
      </c>
    </row>
    <row r="357" spans="1:12" ht="16.5">
      <c r="A357" s="506" t="s">
        <v>538</v>
      </c>
      <c r="B357" s="513"/>
      <c r="C357" s="513"/>
      <c r="D357" s="513"/>
      <c r="E357" s="513"/>
      <c r="F357" s="513"/>
      <c r="G357" s="577"/>
      <c r="H357" s="339"/>
      <c r="I357" s="339"/>
      <c r="J357" s="338">
        <v>23500</v>
      </c>
      <c r="K357" s="66">
        <v>90</v>
      </c>
      <c r="L357" s="245"/>
    </row>
    <row r="358" spans="1:12" ht="16.5">
      <c r="A358" s="506" t="s">
        <v>562</v>
      </c>
      <c r="B358" s="513"/>
      <c r="C358" s="513"/>
      <c r="D358" s="513"/>
      <c r="E358" s="513"/>
      <c r="F358" s="513"/>
      <c r="G358" s="577"/>
      <c r="H358" s="339"/>
      <c r="I358" s="339"/>
      <c r="J358" s="338">
        <v>20400</v>
      </c>
      <c r="K358" s="66">
        <v>78</v>
      </c>
      <c r="L358" s="380"/>
    </row>
    <row r="359" spans="1:12" ht="16.5">
      <c r="A359" s="509" t="s">
        <v>563</v>
      </c>
      <c r="B359" s="513"/>
      <c r="C359" s="513"/>
      <c r="D359" s="513"/>
      <c r="E359" s="513"/>
      <c r="F359" s="513"/>
      <c r="G359" s="577"/>
      <c r="H359" s="166"/>
      <c r="I359" s="166"/>
      <c r="J359" s="338">
        <v>18700</v>
      </c>
      <c r="K359" s="66">
        <v>67</v>
      </c>
    </row>
    <row r="360" spans="1:12" ht="17.25" thickBot="1">
      <c r="A360" s="581"/>
      <c r="B360" s="582"/>
      <c r="C360" s="582"/>
      <c r="D360" s="582"/>
      <c r="E360" s="582"/>
      <c r="F360" s="582"/>
      <c r="G360" s="582"/>
      <c r="H360" s="339"/>
      <c r="I360" s="339"/>
      <c r="J360" s="340"/>
      <c r="K360" s="337"/>
    </row>
    <row r="361" spans="1:12" ht="25.5" customHeight="1" thickBot="1">
      <c r="A361" s="537" t="s">
        <v>336</v>
      </c>
      <c r="B361" s="538"/>
      <c r="C361" s="538"/>
      <c r="D361" s="538"/>
      <c r="E361" s="538"/>
      <c r="F361" s="538"/>
      <c r="G361" s="538"/>
      <c r="H361" s="538"/>
      <c r="I361" s="538"/>
      <c r="J361" s="538"/>
      <c r="K361" s="539"/>
    </row>
    <row r="362" spans="1:12" ht="20.25" customHeight="1">
      <c r="A362" s="524" t="s">
        <v>63</v>
      </c>
      <c r="B362" s="525"/>
      <c r="C362" s="525"/>
      <c r="D362" s="525"/>
      <c r="E362" s="525"/>
      <c r="F362" s="525"/>
      <c r="G362" s="525"/>
      <c r="H362" s="339"/>
      <c r="I362" s="339"/>
      <c r="J362" s="156" t="s">
        <v>125</v>
      </c>
      <c r="K362" s="158" t="s">
        <v>126</v>
      </c>
    </row>
    <row r="363" spans="1:12" ht="16.5" customHeight="1">
      <c r="A363" s="615" t="s">
        <v>1058</v>
      </c>
      <c r="B363" s="513"/>
      <c r="C363" s="513"/>
      <c r="D363" s="513"/>
      <c r="E363" s="513"/>
      <c r="F363" s="513"/>
      <c r="G363" s="513"/>
      <c r="H363" s="167"/>
      <c r="I363" s="167"/>
      <c r="J363" s="338">
        <v>6300</v>
      </c>
      <c r="K363" s="66">
        <v>42</v>
      </c>
    </row>
    <row r="364" spans="1:12" ht="16.5" customHeight="1">
      <c r="A364" s="506" t="s">
        <v>1057</v>
      </c>
      <c r="B364" s="513"/>
      <c r="C364" s="513"/>
      <c r="D364" s="513"/>
      <c r="E364" s="513"/>
      <c r="F364" s="513"/>
      <c r="G364" s="513"/>
      <c r="H364" s="167"/>
      <c r="I364" s="167"/>
      <c r="J364" s="338">
        <v>2800</v>
      </c>
      <c r="K364" s="66">
        <v>18</v>
      </c>
    </row>
    <row r="365" spans="1:12" ht="16.5">
      <c r="A365" s="506" t="s">
        <v>1056</v>
      </c>
      <c r="B365" s="513"/>
      <c r="C365" s="513"/>
      <c r="D365" s="513"/>
      <c r="E365" s="513"/>
      <c r="F365" s="513"/>
      <c r="G365" s="513"/>
      <c r="H365" s="339"/>
      <c r="I365" s="339"/>
      <c r="J365" s="338">
        <v>5300</v>
      </c>
      <c r="K365" s="66">
        <v>35</v>
      </c>
    </row>
    <row r="366" spans="1:12" ht="16.5">
      <c r="A366" s="578" t="s">
        <v>337</v>
      </c>
      <c r="B366" s="513"/>
      <c r="C366" s="513"/>
      <c r="D366" s="513"/>
      <c r="E366" s="513"/>
      <c r="F366" s="513"/>
      <c r="G366" s="513"/>
      <c r="H366" s="339"/>
      <c r="I366" s="339"/>
      <c r="J366" s="89" t="s">
        <v>125</v>
      </c>
      <c r="K366" s="157" t="s">
        <v>126</v>
      </c>
    </row>
    <row r="367" spans="1:12" ht="16.5" customHeight="1">
      <c r="A367" s="615" t="s">
        <v>1055</v>
      </c>
      <c r="B367" s="513"/>
      <c r="C367" s="513"/>
      <c r="D367" s="513"/>
      <c r="E367" s="513"/>
      <c r="F367" s="513"/>
      <c r="G367" s="513"/>
      <c r="H367" s="339"/>
      <c r="I367" s="339"/>
      <c r="J367" s="338">
        <v>7300</v>
      </c>
      <c r="K367" s="66">
        <v>49</v>
      </c>
    </row>
    <row r="368" spans="1:12" ht="16.5" customHeight="1">
      <c r="A368" s="578" t="s">
        <v>280</v>
      </c>
      <c r="B368" s="513"/>
      <c r="C368" s="513"/>
      <c r="D368" s="513"/>
      <c r="E368" s="513"/>
      <c r="F368" s="513"/>
      <c r="G368" s="513"/>
      <c r="H368" s="339"/>
      <c r="I368" s="339"/>
      <c r="J368" s="89" t="s">
        <v>125</v>
      </c>
      <c r="K368" s="157" t="s">
        <v>126</v>
      </c>
    </row>
    <row r="369" spans="1:12" ht="16.5">
      <c r="A369" s="506" t="s">
        <v>1037</v>
      </c>
      <c r="B369" s="513"/>
      <c r="C369" s="513"/>
      <c r="D369" s="513"/>
      <c r="E369" s="513"/>
      <c r="F369" s="513"/>
      <c r="G369" s="513"/>
      <c r="H369" s="339"/>
      <c r="I369" s="339"/>
      <c r="J369" s="338">
        <v>16700</v>
      </c>
      <c r="K369" s="66">
        <v>114</v>
      </c>
    </row>
    <row r="370" spans="1:12" ht="16.5">
      <c r="A370" s="578" t="s">
        <v>370</v>
      </c>
      <c r="B370" s="513"/>
      <c r="C370" s="513"/>
      <c r="D370" s="513"/>
      <c r="E370" s="513"/>
      <c r="F370" s="513"/>
      <c r="G370" s="513"/>
      <c r="H370" s="339"/>
      <c r="I370" s="339"/>
      <c r="J370" s="89" t="s">
        <v>125</v>
      </c>
      <c r="K370" s="157" t="s">
        <v>126</v>
      </c>
    </row>
    <row r="371" spans="1:12" ht="16.5">
      <c r="A371" s="506" t="s">
        <v>1038</v>
      </c>
      <c r="B371" s="513"/>
      <c r="C371" s="513"/>
      <c r="D371" s="513"/>
      <c r="E371" s="513"/>
      <c r="F371" s="513"/>
      <c r="G371" s="513"/>
      <c r="H371" s="166"/>
      <c r="I371" s="166"/>
      <c r="J371" s="338">
        <v>15600</v>
      </c>
      <c r="K371" s="66">
        <v>106</v>
      </c>
    </row>
    <row r="372" spans="1:12" ht="17.25" thickBot="1">
      <c r="A372" s="579" t="s">
        <v>1280</v>
      </c>
      <c r="B372" s="580"/>
      <c r="C372" s="580"/>
      <c r="D372" s="580"/>
      <c r="E372" s="580"/>
      <c r="F372" s="580"/>
      <c r="G372" s="580"/>
      <c r="H372" s="339"/>
      <c r="I372" s="339"/>
      <c r="J372" s="341">
        <v>6300</v>
      </c>
      <c r="K372" s="53">
        <v>42</v>
      </c>
    </row>
    <row r="373" spans="1:12" ht="25.5" customHeight="1" thickBot="1">
      <c r="A373" s="537" t="s">
        <v>60</v>
      </c>
      <c r="B373" s="538"/>
      <c r="C373" s="538"/>
      <c r="D373" s="538"/>
      <c r="E373" s="538"/>
      <c r="F373" s="538"/>
      <c r="G373" s="538"/>
      <c r="H373" s="538"/>
      <c r="I373" s="538"/>
      <c r="J373" s="538"/>
      <c r="K373" s="539"/>
    </row>
    <row r="374" spans="1:12" ht="20.25" customHeight="1">
      <c r="A374" s="524" t="s">
        <v>277</v>
      </c>
      <c r="B374" s="525"/>
      <c r="C374" s="525"/>
      <c r="D374" s="525"/>
      <c r="E374" s="525"/>
      <c r="F374" s="525"/>
      <c r="G374" s="526"/>
      <c r="H374" s="339"/>
      <c r="I374" s="339"/>
      <c r="J374" s="156" t="s">
        <v>125</v>
      </c>
      <c r="K374" s="158" t="s">
        <v>126</v>
      </c>
    </row>
    <row r="375" spans="1:12" ht="16.5">
      <c r="A375" s="506" t="s">
        <v>1053</v>
      </c>
      <c r="B375" s="513"/>
      <c r="C375" s="513"/>
      <c r="D375" s="513"/>
      <c r="E375" s="513"/>
      <c r="F375" s="513"/>
      <c r="G375" s="577"/>
      <c r="H375" s="339"/>
      <c r="I375" s="339"/>
      <c r="J375" s="338">
        <v>10600</v>
      </c>
      <c r="K375" s="66">
        <v>72</v>
      </c>
    </row>
    <row r="376" spans="1:12" ht="16.5">
      <c r="A376" s="506" t="s">
        <v>1054</v>
      </c>
      <c r="B376" s="513"/>
      <c r="C376" s="513"/>
      <c r="D376" s="513"/>
      <c r="E376" s="513"/>
      <c r="F376" s="513"/>
      <c r="G376" s="577"/>
      <c r="H376" s="339"/>
      <c r="I376" s="339"/>
      <c r="J376" s="338">
        <v>17300</v>
      </c>
      <c r="K376" s="66">
        <v>118</v>
      </c>
    </row>
    <row r="377" spans="1:12" ht="16.5" customHeight="1">
      <c r="A377" s="620" t="s">
        <v>38</v>
      </c>
      <c r="B377" s="513"/>
      <c r="C377" s="513"/>
      <c r="D377" s="513"/>
      <c r="E377" s="513"/>
      <c r="F377" s="513"/>
      <c r="G377" s="513"/>
      <c r="H377" s="168"/>
      <c r="I377" s="168"/>
      <c r="J377" s="89" t="s">
        <v>125</v>
      </c>
      <c r="K377" s="157" t="s">
        <v>126</v>
      </c>
    </row>
    <row r="378" spans="1:12" ht="16.5" customHeight="1">
      <c r="A378" s="635" t="s">
        <v>39</v>
      </c>
      <c r="B378" s="513"/>
      <c r="C378" s="513"/>
      <c r="D378" s="513"/>
      <c r="E378" s="513"/>
      <c r="F378" s="513"/>
      <c r="G378" s="577"/>
      <c r="H378" s="339"/>
      <c r="I378" s="339"/>
      <c r="J378" s="169"/>
      <c r="K378" s="169"/>
    </row>
    <row r="379" spans="1:12" ht="16.5">
      <c r="A379" s="506" t="s">
        <v>1052</v>
      </c>
      <c r="B379" s="513"/>
      <c r="C379" s="513"/>
      <c r="D379" s="513"/>
      <c r="E379" s="513"/>
      <c r="F379" s="513"/>
      <c r="G379" s="577"/>
      <c r="H379" s="339"/>
      <c r="I379" s="339"/>
      <c r="J379" s="338">
        <v>7400</v>
      </c>
      <c r="K379" s="66">
        <v>49</v>
      </c>
    </row>
    <row r="380" spans="1:12" ht="16.5">
      <c r="A380" s="506" t="s">
        <v>1051</v>
      </c>
      <c r="B380" s="513"/>
      <c r="C380" s="513"/>
      <c r="D380" s="513"/>
      <c r="E380" s="513"/>
      <c r="F380" s="513"/>
      <c r="G380" s="577"/>
      <c r="H380" s="339"/>
      <c r="I380" s="339"/>
      <c r="J380" s="338">
        <v>1300</v>
      </c>
      <c r="K380" s="66">
        <v>7</v>
      </c>
    </row>
    <row r="381" spans="1:12" ht="16.5">
      <c r="A381" s="635" t="s">
        <v>497</v>
      </c>
      <c r="B381" s="513"/>
      <c r="C381" s="513"/>
      <c r="D381" s="513"/>
      <c r="E381" s="513"/>
      <c r="F381" s="513"/>
      <c r="G381" s="577"/>
      <c r="H381" s="339"/>
      <c r="I381" s="339"/>
      <c r="J381" s="89"/>
      <c r="K381" s="157"/>
    </row>
    <row r="382" spans="1:12" ht="16.5">
      <c r="A382" s="506" t="s">
        <v>1128</v>
      </c>
      <c r="B382" s="513"/>
      <c r="C382" s="513"/>
      <c r="D382" s="513"/>
      <c r="E382" s="513"/>
      <c r="F382" s="513"/>
      <c r="G382" s="577"/>
      <c r="H382" s="339"/>
      <c r="I382" s="339"/>
      <c r="J382" s="338">
        <v>14600</v>
      </c>
      <c r="K382" s="66">
        <v>60</v>
      </c>
      <c r="L382" s="380"/>
    </row>
    <row r="383" spans="1:12" ht="16.5">
      <c r="A383" s="506" t="s">
        <v>127</v>
      </c>
      <c r="B383" s="513"/>
      <c r="C383" s="513"/>
      <c r="D383" s="513"/>
      <c r="E383" s="513"/>
      <c r="F383" s="513"/>
      <c r="G383" s="577"/>
      <c r="H383" s="339"/>
      <c r="I383" s="339"/>
      <c r="J383" s="338">
        <v>2000</v>
      </c>
      <c r="K383" s="66">
        <v>11</v>
      </c>
    </row>
    <row r="384" spans="1:12" ht="16.5">
      <c r="A384" s="578" t="s">
        <v>40</v>
      </c>
      <c r="B384" s="513"/>
      <c r="C384" s="513"/>
      <c r="D384" s="513"/>
      <c r="E384" s="513"/>
      <c r="F384" s="513"/>
      <c r="G384" s="577"/>
      <c r="H384" s="339"/>
      <c r="I384" s="339"/>
      <c r="J384" s="89" t="s">
        <v>125</v>
      </c>
      <c r="K384" s="157" t="s">
        <v>126</v>
      </c>
    </row>
    <row r="385" spans="1:12" ht="16.5">
      <c r="A385" s="506" t="s">
        <v>1048</v>
      </c>
      <c r="B385" s="513"/>
      <c r="C385" s="513"/>
      <c r="D385" s="513"/>
      <c r="E385" s="513"/>
      <c r="F385" s="513"/>
      <c r="G385" s="577"/>
      <c r="H385" s="339"/>
      <c r="I385" s="339"/>
      <c r="J385" s="338">
        <v>3600</v>
      </c>
      <c r="K385" s="66">
        <v>24</v>
      </c>
    </row>
    <row r="386" spans="1:12" ht="16.5">
      <c r="A386" s="506" t="s">
        <v>1049</v>
      </c>
      <c r="B386" s="513"/>
      <c r="C386" s="513"/>
      <c r="D386" s="513"/>
      <c r="E386" s="513"/>
      <c r="F386" s="513"/>
      <c r="G386" s="577"/>
      <c r="H386" s="339"/>
      <c r="I386" s="339"/>
      <c r="J386" s="338">
        <v>4700</v>
      </c>
      <c r="K386" s="66">
        <v>31</v>
      </c>
    </row>
    <row r="387" spans="1:12" ht="16.5">
      <c r="A387" s="506" t="s">
        <v>1050</v>
      </c>
      <c r="B387" s="513"/>
      <c r="C387" s="513"/>
      <c r="D387" s="513"/>
      <c r="E387" s="513"/>
      <c r="F387" s="513"/>
      <c r="G387" s="577"/>
      <c r="H387" s="339"/>
      <c r="I387" s="339"/>
      <c r="J387" s="338">
        <v>3200</v>
      </c>
      <c r="K387" s="66">
        <v>20</v>
      </c>
    </row>
    <row r="388" spans="1:12" ht="16.5">
      <c r="A388" s="578" t="s">
        <v>41</v>
      </c>
      <c r="B388" s="513"/>
      <c r="C388" s="513"/>
      <c r="D388" s="513"/>
      <c r="E388" s="513"/>
      <c r="F388" s="513"/>
      <c r="G388" s="577"/>
      <c r="H388" s="339"/>
      <c r="I388" s="339"/>
      <c r="J388" s="89" t="s">
        <v>125</v>
      </c>
      <c r="K388" s="157" t="s">
        <v>126</v>
      </c>
    </row>
    <row r="389" spans="1:12" ht="16.5">
      <c r="A389" s="506" t="s">
        <v>539</v>
      </c>
      <c r="B389" s="513"/>
      <c r="C389" s="513"/>
      <c r="D389" s="513"/>
      <c r="E389" s="513"/>
      <c r="F389" s="513"/>
      <c r="G389" s="513"/>
      <c r="H389" s="339"/>
      <c r="I389" s="339"/>
      <c r="J389" s="338">
        <v>12500</v>
      </c>
      <c r="K389" s="66">
        <v>49.5</v>
      </c>
    </row>
    <row r="390" spans="1:12" ht="16.5">
      <c r="A390" s="506" t="s">
        <v>580</v>
      </c>
      <c r="B390" s="513"/>
      <c r="C390" s="513"/>
      <c r="D390" s="513"/>
      <c r="E390" s="513"/>
      <c r="F390" s="513"/>
      <c r="G390" s="513"/>
      <c r="H390" s="170"/>
      <c r="I390" s="170"/>
      <c r="J390" s="298">
        <v>8550</v>
      </c>
      <c r="K390" s="66">
        <v>28</v>
      </c>
    </row>
    <row r="391" spans="1:12" ht="16.5">
      <c r="A391" s="578" t="s">
        <v>273</v>
      </c>
      <c r="B391" s="617"/>
      <c r="C391" s="617"/>
      <c r="D391" s="617"/>
      <c r="E391" s="617"/>
      <c r="F391" s="617"/>
      <c r="G391" s="617"/>
      <c r="H391" s="170"/>
      <c r="I391" s="170"/>
      <c r="J391" s="89" t="s">
        <v>125</v>
      </c>
      <c r="K391" s="157" t="s">
        <v>126</v>
      </c>
    </row>
    <row r="392" spans="1:12" ht="16.5">
      <c r="A392" s="509" t="s">
        <v>1451</v>
      </c>
      <c r="B392" s="510"/>
      <c r="C392" s="510"/>
      <c r="D392" s="510"/>
      <c r="E392" s="510"/>
      <c r="F392" s="510"/>
      <c r="G392" s="510"/>
      <c r="H392" s="170"/>
      <c r="I392" s="170"/>
      <c r="J392" s="298">
        <v>18700</v>
      </c>
      <c r="K392" s="66">
        <v>69</v>
      </c>
    </row>
    <row r="393" spans="1:12" ht="17.25" thickBot="1">
      <c r="A393" s="591"/>
      <c r="B393" s="582"/>
      <c r="C393" s="582"/>
      <c r="D393" s="582"/>
      <c r="E393" s="582"/>
      <c r="F393" s="582"/>
      <c r="G393" s="582"/>
      <c r="H393" s="164"/>
      <c r="I393" s="164"/>
      <c r="J393" s="322"/>
      <c r="K393" s="53"/>
    </row>
    <row r="394" spans="1:12" ht="25.5" customHeight="1" thickBot="1">
      <c r="A394" s="537" t="s">
        <v>128</v>
      </c>
      <c r="B394" s="538"/>
      <c r="C394" s="538"/>
      <c r="D394" s="538"/>
      <c r="E394" s="538"/>
      <c r="F394" s="538"/>
      <c r="G394" s="538"/>
      <c r="H394" s="538"/>
      <c r="I394" s="538"/>
      <c r="J394" s="538"/>
      <c r="K394" s="539"/>
    </row>
    <row r="395" spans="1:12" ht="16.5">
      <c r="A395" s="524" t="s">
        <v>66</v>
      </c>
      <c r="B395" s="525"/>
      <c r="C395" s="525"/>
      <c r="D395" s="525"/>
      <c r="E395" s="525"/>
      <c r="F395" s="525"/>
      <c r="G395" s="525"/>
      <c r="H395" s="165"/>
      <c r="I395" s="165"/>
      <c r="J395" s="156" t="s">
        <v>125</v>
      </c>
      <c r="K395" s="158" t="s">
        <v>126</v>
      </c>
    </row>
    <row r="396" spans="1:12" ht="16.5">
      <c r="A396" s="506" t="s">
        <v>766</v>
      </c>
      <c r="B396" s="513"/>
      <c r="C396" s="513"/>
      <c r="D396" s="513"/>
      <c r="E396" s="513"/>
      <c r="F396" s="513"/>
      <c r="G396" s="513"/>
      <c r="H396" s="170"/>
      <c r="I396" s="170"/>
      <c r="J396" s="37">
        <v>7500</v>
      </c>
      <c r="K396" s="66">
        <v>22</v>
      </c>
    </row>
    <row r="397" spans="1:12" ht="16.5">
      <c r="A397" s="506" t="s">
        <v>564</v>
      </c>
      <c r="B397" s="513"/>
      <c r="C397" s="513"/>
      <c r="D397" s="513"/>
      <c r="E397" s="513"/>
      <c r="F397" s="513"/>
      <c r="G397" s="513"/>
      <c r="H397" s="170"/>
      <c r="I397" s="170"/>
      <c r="J397" s="37">
        <v>9600</v>
      </c>
      <c r="K397" s="66">
        <v>29</v>
      </c>
    </row>
    <row r="398" spans="1:12" ht="16.5">
      <c r="A398" s="506" t="s">
        <v>565</v>
      </c>
      <c r="B398" s="513"/>
      <c r="C398" s="513"/>
      <c r="D398" s="513"/>
      <c r="E398" s="513"/>
      <c r="F398" s="513"/>
      <c r="G398" s="513"/>
      <c r="H398" s="170"/>
      <c r="I398" s="170"/>
      <c r="J398" s="37">
        <v>23000</v>
      </c>
      <c r="K398" s="66">
        <v>74</v>
      </c>
    </row>
    <row r="399" spans="1:12" ht="16.5">
      <c r="A399" s="506" t="s">
        <v>1230</v>
      </c>
      <c r="B399" s="513"/>
      <c r="C399" s="513"/>
      <c r="D399" s="513"/>
      <c r="E399" s="513"/>
      <c r="F399" s="513"/>
      <c r="G399" s="513"/>
      <c r="H399" s="170"/>
      <c r="I399" s="170"/>
      <c r="J399" s="45">
        <v>10900</v>
      </c>
      <c r="K399" s="66">
        <v>74</v>
      </c>
    </row>
    <row r="400" spans="1:12" ht="16.5">
      <c r="A400" s="506" t="s">
        <v>1313</v>
      </c>
      <c r="B400" s="513"/>
      <c r="C400" s="513"/>
      <c r="D400" s="513"/>
      <c r="E400" s="513"/>
      <c r="F400" s="513"/>
      <c r="G400" s="513"/>
      <c r="H400" s="170"/>
      <c r="I400" s="170"/>
      <c r="J400" s="37">
        <v>8100</v>
      </c>
      <c r="K400" s="66">
        <v>35</v>
      </c>
      <c r="L400" s="380"/>
    </row>
    <row r="401" spans="1:12" ht="16.5">
      <c r="A401" s="506" t="s">
        <v>1235</v>
      </c>
      <c r="B401" s="513"/>
      <c r="C401" s="513"/>
      <c r="D401" s="513"/>
      <c r="E401" s="513"/>
      <c r="F401" s="513"/>
      <c r="G401" s="513"/>
      <c r="H401" s="170"/>
      <c r="I401" s="170"/>
      <c r="J401" s="37">
        <v>4800</v>
      </c>
      <c r="K401" s="66">
        <v>38</v>
      </c>
    </row>
    <row r="402" spans="1:12" ht="16.5">
      <c r="A402" s="506" t="s">
        <v>1231</v>
      </c>
      <c r="B402" s="513"/>
      <c r="C402" s="513"/>
      <c r="D402" s="513"/>
      <c r="E402" s="513"/>
      <c r="F402" s="513"/>
      <c r="G402" s="513"/>
      <c r="H402" s="170"/>
      <c r="I402" s="170"/>
      <c r="J402" s="37">
        <v>19500</v>
      </c>
      <c r="K402" s="66">
        <v>81</v>
      </c>
    </row>
    <row r="403" spans="1:12" ht="16.5">
      <c r="A403" s="506" t="s">
        <v>1234</v>
      </c>
      <c r="B403" s="513"/>
      <c r="C403" s="513"/>
      <c r="D403" s="513"/>
      <c r="E403" s="513"/>
      <c r="F403" s="513"/>
      <c r="G403" s="513"/>
      <c r="H403" s="170"/>
      <c r="I403" s="170"/>
      <c r="J403" s="37">
        <v>16000</v>
      </c>
      <c r="K403" s="66">
        <v>108</v>
      </c>
    </row>
    <row r="404" spans="1:12" ht="16.5">
      <c r="A404" s="578" t="s">
        <v>129</v>
      </c>
      <c r="B404" s="513"/>
      <c r="C404" s="513"/>
      <c r="D404" s="513"/>
      <c r="E404" s="513"/>
      <c r="F404" s="513"/>
      <c r="G404" s="513"/>
      <c r="H404" s="170"/>
      <c r="I404" s="170"/>
      <c r="J404" s="89" t="s">
        <v>125</v>
      </c>
      <c r="K404" s="157" t="s">
        <v>126</v>
      </c>
    </row>
    <row r="405" spans="1:12" ht="16.5">
      <c r="A405" s="506" t="s">
        <v>540</v>
      </c>
      <c r="B405" s="513"/>
      <c r="C405" s="513"/>
      <c r="D405" s="513"/>
      <c r="E405" s="513"/>
      <c r="F405" s="513"/>
      <c r="G405" s="513"/>
      <c r="H405" s="170"/>
      <c r="I405" s="170"/>
      <c r="J405" s="37">
        <v>10100</v>
      </c>
      <c r="K405" s="66">
        <v>38</v>
      </c>
    </row>
    <row r="406" spans="1:12" ht="16.5">
      <c r="A406" s="506" t="s">
        <v>1233</v>
      </c>
      <c r="B406" s="513"/>
      <c r="C406" s="513"/>
      <c r="D406" s="513"/>
      <c r="E406" s="513"/>
      <c r="F406" s="513"/>
      <c r="G406" s="513"/>
      <c r="H406" s="170"/>
      <c r="I406" s="170"/>
      <c r="J406" s="37">
        <v>5000</v>
      </c>
      <c r="K406" s="66">
        <v>40</v>
      </c>
    </row>
    <row r="407" spans="1:12" ht="16.5">
      <c r="A407" s="506" t="s">
        <v>730</v>
      </c>
      <c r="B407" s="513"/>
      <c r="C407" s="513"/>
      <c r="D407" s="513"/>
      <c r="E407" s="513"/>
      <c r="F407" s="513"/>
      <c r="G407" s="513"/>
      <c r="H407" s="170"/>
      <c r="I407" s="170"/>
      <c r="J407" s="37">
        <v>28500</v>
      </c>
      <c r="K407" s="66">
        <v>106.5</v>
      </c>
    </row>
    <row r="408" spans="1:12" ht="16.5">
      <c r="A408" s="506" t="s">
        <v>1181</v>
      </c>
      <c r="B408" s="513"/>
      <c r="C408" s="513"/>
      <c r="D408" s="513"/>
      <c r="E408" s="513"/>
      <c r="F408" s="513"/>
      <c r="G408" s="513"/>
      <c r="H408" s="170"/>
      <c r="I408" s="170"/>
      <c r="J408" s="37">
        <v>16600</v>
      </c>
      <c r="K408" s="66">
        <v>113</v>
      </c>
    </row>
    <row r="409" spans="1:12" ht="16.5">
      <c r="A409" s="506" t="s">
        <v>742</v>
      </c>
      <c r="B409" s="513"/>
      <c r="C409" s="513"/>
      <c r="D409" s="513"/>
      <c r="E409" s="513"/>
      <c r="F409" s="513"/>
      <c r="G409" s="513"/>
      <c r="H409" s="170"/>
      <c r="I409" s="170"/>
      <c r="J409" s="37">
        <v>22700</v>
      </c>
      <c r="K409" s="66">
        <v>85.2</v>
      </c>
    </row>
    <row r="410" spans="1:12" ht="16.5">
      <c r="A410" s="506" t="s">
        <v>1229</v>
      </c>
      <c r="B410" s="513"/>
      <c r="C410" s="513"/>
      <c r="D410" s="513"/>
      <c r="E410" s="513"/>
      <c r="F410" s="513"/>
      <c r="G410" s="513"/>
      <c r="H410" s="170"/>
      <c r="I410" s="170"/>
      <c r="J410" s="37">
        <v>24000</v>
      </c>
      <c r="K410" s="66">
        <v>77</v>
      </c>
    </row>
    <row r="411" spans="1:12" ht="16.5">
      <c r="A411" s="506" t="s">
        <v>1232</v>
      </c>
      <c r="B411" s="513"/>
      <c r="C411" s="513"/>
      <c r="D411" s="513"/>
      <c r="E411" s="513"/>
      <c r="F411" s="513"/>
      <c r="G411" s="513"/>
      <c r="H411" s="269"/>
      <c r="I411" s="269"/>
      <c r="J411" s="37">
        <v>11400</v>
      </c>
      <c r="K411" s="66">
        <v>77</v>
      </c>
    </row>
    <row r="412" spans="1:12" ht="17.25" thickBot="1">
      <c r="A412" s="591"/>
      <c r="B412" s="582"/>
      <c r="C412" s="582"/>
      <c r="D412" s="582"/>
      <c r="E412" s="582"/>
      <c r="F412" s="582"/>
      <c r="G412" s="582"/>
      <c r="H412" s="582"/>
      <c r="I412" s="582"/>
      <c r="J412" s="582"/>
      <c r="K412" s="582"/>
    </row>
    <row r="413" spans="1:12" ht="25.5" customHeight="1" thickBot="1">
      <c r="A413" s="597" t="s">
        <v>45</v>
      </c>
      <c r="B413" s="566"/>
      <c r="C413" s="566"/>
      <c r="D413" s="566"/>
      <c r="E413" s="566"/>
      <c r="F413" s="566"/>
      <c r="G413" s="566"/>
      <c r="H413" s="566"/>
      <c r="I413" s="566"/>
      <c r="J413" s="566"/>
      <c r="K413" s="567"/>
    </row>
    <row r="414" spans="1:12" ht="19.5">
      <c r="A414" s="612"/>
      <c r="B414" s="460"/>
      <c r="C414" s="460"/>
      <c r="D414" s="460"/>
      <c r="E414" s="460"/>
      <c r="F414" s="460"/>
      <c r="G414" s="460"/>
      <c r="H414" s="12"/>
      <c r="I414" s="12"/>
      <c r="J414" s="156" t="s">
        <v>125</v>
      </c>
      <c r="K414" s="158" t="s">
        <v>126</v>
      </c>
    </row>
    <row r="415" spans="1:12" ht="16.5">
      <c r="A415" s="417" t="s">
        <v>541</v>
      </c>
      <c r="B415" s="418"/>
      <c r="C415" s="418"/>
      <c r="D415" s="418"/>
      <c r="E415" s="418"/>
      <c r="F415" s="418"/>
      <c r="G415" s="418"/>
      <c r="H415" s="171"/>
      <c r="I415" s="171"/>
      <c r="J415" s="37">
        <v>10300</v>
      </c>
      <c r="K415" s="66">
        <v>40</v>
      </c>
      <c r="L415" s="380"/>
    </row>
    <row r="416" spans="1:12" ht="16.5">
      <c r="A416" s="506" t="s">
        <v>542</v>
      </c>
      <c r="B416" s="513"/>
      <c r="C416" s="513"/>
      <c r="D416" s="513"/>
      <c r="E416" s="513"/>
      <c r="F416" s="513"/>
      <c r="G416" s="513"/>
      <c r="H416" s="171"/>
      <c r="I416" s="171"/>
      <c r="J416" s="37">
        <v>11200</v>
      </c>
      <c r="K416" s="66">
        <v>44</v>
      </c>
      <c r="L416" s="380"/>
    </row>
    <row r="417" spans="1:12" ht="16.5">
      <c r="A417" s="506" t="s">
        <v>637</v>
      </c>
      <c r="B417" s="513"/>
      <c r="C417" s="513"/>
      <c r="D417" s="513"/>
      <c r="E417" s="513"/>
      <c r="F417" s="513"/>
      <c r="G417" s="513"/>
      <c r="H417" s="170"/>
      <c r="I417" s="170"/>
      <c r="J417" s="37">
        <v>12400</v>
      </c>
      <c r="K417" s="66">
        <v>48</v>
      </c>
      <c r="L417" s="380"/>
    </row>
    <row r="418" spans="1:12" ht="17.25" thickBot="1">
      <c r="A418" s="590"/>
      <c r="B418" s="406"/>
      <c r="C418" s="406"/>
      <c r="D418" s="406"/>
      <c r="E418" s="406"/>
      <c r="F418" s="406"/>
      <c r="G418" s="406"/>
      <c r="H418" s="12"/>
      <c r="I418" s="12"/>
      <c r="J418" s="331"/>
      <c r="K418" s="53"/>
    </row>
    <row r="419" spans="1:12" ht="25.5" customHeight="1" thickBot="1">
      <c r="A419" s="537" t="s">
        <v>61</v>
      </c>
      <c r="B419" s="538"/>
      <c r="C419" s="538"/>
      <c r="D419" s="538"/>
      <c r="E419" s="538"/>
      <c r="F419" s="538"/>
      <c r="G419" s="538"/>
      <c r="H419" s="538"/>
      <c r="I419" s="538"/>
      <c r="J419" s="538"/>
      <c r="K419" s="539"/>
    </row>
    <row r="420" spans="1:12" ht="16.5">
      <c r="A420" s="524" t="s">
        <v>278</v>
      </c>
      <c r="B420" s="525"/>
      <c r="C420" s="525"/>
      <c r="D420" s="525"/>
      <c r="E420" s="525"/>
      <c r="F420" s="525"/>
      <c r="G420" s="525"/>
      <c r="H420" s="165"/>
      <c r="I420" s="165"/>
      <c r="J420" s="156" t="s">
        <v>125</v>
      </c>
      <c r="K420" s="158" t="s">
        <v>126</v>
      </c>
    </row>
    <row r="421" spans="1:12" ht="16.5">
      <c r="A421" s="506" t="s">
        <v>1039</v>
      </c>
      <c r="B421" s="513"/>
      <c r="C421" s="513"/>
      <c r="D421" s="513"/>
      <c r="E421" s="513"/>
      <c r="F421" s="513"/>
      <c r="G421" s="513"/>
      <c r="H421" s="170"/>
      <c r="I421" s="170"/>
      <c r="J421" s="37">
        <v>16300</v>
      </c>
      <c r="K421" s="66">
        <v>110</v>
      </c>
    </row>
    <row r="422" spans="1:12" ht="16.5">
      <c r="A422" s="637" t="s">
        <v>46</v>
      </c>
      <c r="B422" s="513"/>
      <c r="C422" s="513"/>
      <c r="D422" s="513"/>
      <c r="E422" s="513"/>
      <c r="F422" s="513"/>
      <c r="G422" s="513"/>
      <c r="H422" s="164"/>
      <c r="I422" s="164"/>
      <c r="J422" s="89" t="s">
        <v>125</v>
      </c>
      <c r="K422" s="157" t="s">
        <v>126</v>
      </c>
    </row>
    <row r="423" spans="1:12" ht="16.5">
      <c r="A423" s="509" t="s">
        <v>1040</v>
      </c>
      <c r="B423" s="513"/>
      <c r="C423" s="513"/>
      <c r="D423" s="513"/>
      <c r="E423" s="513"/>
      <c r="F423" s="513"/>
      <c r="G423" s="513"/>
      <c r="H423" s="170"/>
      <c r="I423" s="170"/>
      <c r="J423" s="37">
        <v>8600</v>
      </c>
      <c r="K423" s="66">
        <v>70</v>
      </c>
    </row>
    <row r="424" spans="1:12" ht="16.5">
      <c r="A424" s="509" t="s">
        <v>1041</v>
      </c>
      <c r="B424" s="513"/>
      <c r="C424" s="513"/>
      <c r="D424" s="513"/>
      <c r="E424" s="513"/>
      <c r="F424" s="513"/>
      <c r="G424" s="513"/>
      <c r="H424" s="170"/>
      <c r="I424" s="170"/>
      <c r="J424" s="37">
        <v>10000</v>
      </c>
      <c r="K424" s="66">
        <v>67</v>
      </c>
    </row>
    <row r="425" spans="1:12" ht="16.5">
      <c r="A425" s="509" t="s">
        <v>1129</v>
      </c>
      <c r="B425" s="513"/>
      <c r="C425" s="513"/>
      <c r="D425" s="513"/>
      <c r="E425" s="513"/>
      <c r="F425" s="513"/>
      <c r="G425" s="513"/>
      <c r="H425" s="170"/>
      <c r="I425" s="170"/>
      <c r="J425" s="37">
        <v>14600</v>
      </c>
      <c r="K425" s="66">
        <v>60</v>
      </c>
      <c r="L425" s="380"/>
    </row>
    <row r="426" spans="1:12" ht="18.75">
      <c r="A426" s="506" t="s">
        <v>338</v>
      </c>
      <c r="B426" s="513"/>
      <c r="C426" s="513"/>
      <c r="D426" s="513"/>
      <c r="E426" s="513"/>
      <c r="F426" s="513"/>
      <c r="G426" s="577"/>
      <c r="H426" s="329"/>
      <c r="I426" s="329"/>
      <c r="J426" s="37">
        <v>19900</v>
      </c>
      <c r="K426" s="66">
        <v>43</v>
      </c>
    </row>
    <row r="427" spans="1:12" ht="18.75">
      <c r="A427" s="506" t="s">
        <v>904</v>
      </c>
      <c r="B427" s="513"/>
      <c r="C427" s="513"/>
      <c r="D427" s="513"/>
      <c r="E427" s="513"/>
      <c r="F427" s="513"/>
      <c r="G427" s="513"/>
      <c r="H427" s="329"/>
      <c r="I427" s="329"/>
      <c r="J427" s="37">
        <v>36800</v>
      </c>
      <c r="K427" s="66">
        <v>54</v>
      </c>
    </row>
    <row r="428" spans="1:12" ht="16.5">
      <c r="A428" s="509" t="s">
        <v>905</v>
      </c>
      <c r="B428" s="513"/>
      <c r="C428" s="513"/>
      <c r="D428" s="513"/>
      <c r="E428" s="513"/>
      <c r="F428" s="513"/>
      <c r="G428" s="513"/>
      <c r="H428" s="170"/>
      <c r="I428" s="170"/>
      <c r="J428" s="37">
        <v>1800</v>
      </c>
      <c r="K428" s="66">
        <v>8</v>
      </c>
    </row>
    <row r="429" spans="1:12" ht="16.5">
      <c r="A429" s="637" t="s">
        <v>47</v>
      </c>
      <c r="B429" s="513"/>
      <c r="C429" s="513"/>
      <c r="D429" s="513"/>
      <c r="E429" s="513"/>
      <c r="F429" s="513"/>
      <c r="G429" s="513"/>
      <c r="H429" s="164"/>
      <c r="I429" s="164"/>
      <c r="J429" s="89" t="s">
        <v>125</v>
      </c>
      <c r="K429" s="157" t="s">
        <v>126</v>
      </c>
    </row>
    <row r="430" spans="1:12" ht="16.5">
      <c r="A430" s="509" t="s">
        <v>771</v>
      </c>
      <c r="B430" s="513"/>
      <c r="C430" s="513"/>
      <c r="D430" s="513"/>
      <c r="E430" s="513"/>
      <c r="F430" s="513"/>
      <c r="G430" s="513"/>
      <c r="H430" s="170"/>
      <c r="I430" s="170"/>
      <c r="J430" s="37">
        <v>9500</v>
      </c>
      <c r="K430" s="66">
        <v>77</v>
      </c>
    </row>
    <row r="431" spans="1:12" ht="16.5">
      <c r="A431" s="509" t="s">
        <v>772</v>
      </c>
      <c r="B431" s="513"/>
      <c r="C431" s="513"/>
      <c r="D431" s="513"/>
      <c r="E431" s="513"/>
      <c r="F431" s="513"/>
      <c r="G431" s="513"/>
      <c r="H431" s="170"/>
      <c r="I431" s="170"/>
      <c r="J431" s="37">
        <v>10000</v>
      </c>
      <c r="K431" s="66">
        <v>68</v>
      </c>
    </row>
    <row r="432" spans="1:12" ht="16.5">
      <c r="A432" s="509" t="s">
        <v>1129</v>
      </c>
      <c r="B432" s="513"/>
      <c r="C432" s="513"/>
      <c r="D432" s="513"/>
      <c r="E432" s="513"/>
      <c r="F432" s="513"/>
      <c r="G432" s="513"/>
      <c r="H432" s="173"/>
      <c r="I432" s="174"/>
      <c r="J432" s="37">
        <v>14600</v>
      </c>
      <c r="K432" s="66">
        <v>60</v>
      </c>
      <c r="L432" s="380"/>
    </row>
    <row r="433" spans="1:11" ht="16.5">
      <c r="A433" s="605" t="s">
        <v>566</v>
      </c>
      <c r="B433" s="513"/>
      <c r="C433" s="513"/>
      <c r="D433" s="513"/>
      <c r="E433" s="513"/>
      <c r="F433" s="513"/>
      <c r="G433" s="577"/>
      <c r="H433" s="175"/>
      <c r="I433" s="176"/>
      <c r="J433" s="54">
        <v>2000</v>
      </c>
      <c r="K433" s="177">
        <v>10</v>
      </c>
    </row>
    <row r="434" spans="1:11" ht="17.25" thickBot="1">
      <c r="A434" s="583"/>
      <c r="B434" s="582"/>
      <c r="C434" s="582"/>
      <c r="D434" s="582"/>
      <c r="E434" s="582"/>
      <c r="F434" s="582"/>
      <c r="G434" s="582"/>
      <c r="H434" s="164"/>
      <c r="I434" s="164"/>
      <c r="J434" s="172"/>
      <c r="K434" s="66"/>
    </row>
    <row r="435" spans="1:11" ht="25.5" customHeight="1" thickBot="1">
      <c r="A435" s="597" t="s">
        <v>894</v>
      </c>
      <c r="B435" s="566"/>
      <c r="C435" s="566"/>
      <c r="D435" s="566"/>
      <c r="E435" s="566"/>
      <c r="F435" s="566"/>
      <c r="G435" s="566"/>
      <c r="H435" s="566"/>
      <c r="I435" s="566"/>
      <c r="J435" s="566"/>
      <c r="K435" s="567"/>
    </row>
    <row r="436" spans="1:11" ht="16.5">
      <c r="A436" s="610" t="s">
        <v>895</v>
      </c>
      <c r="B436" s="611"/>
      <c r="C436" s="611"/>
      <c r="D436" s="611"/>
      <c r="E436" s="611"/>
      <c r="F436" s="611"/>
      <c r="G436" s="611"/>
      <c r="H436" s="30"/>
      <c r="I436" s="12"/>
      <c r="J436" s="156" t="s">
        <v>125</v>
      </c>
      <c r="K436" s="158" t="s">
        <v>126</v>
      </c>
    </row>
    <row r="437" spans="1:11" ht="18.75">
      <c r="A437" s="572" t="s">
        <v>1421</v>
      </c>
      <c r="B437" s="433"/>
      <c r="C437" s="433"/>
      <c r="D437" s="433"/>
      <c r="E437" s="433"/>
      <c r="F437" s="433"/>
      <c r="G437" s="434"/>
      <c r="H437" s="29"/>
      <c r="I437" s="12"/>
      <c r="J437" s="37">
        <v>17300</v>
      </c>
      <c r="K437" s="66">
        <v>118</v>
      </c>
    </row>
    <row r="438" spans="1:11" ht="18.75">
      <c r="A438" s="610" t="s">
        <v>896</v>
      </c>
      <c r="B438" s="611"/>
      <c r="C438" s="611"/>
      <c r="D438" s="611"/>
      <c r="E438" s="611"/>
      <c r="F438" s="611"/>
      <c r="G438" s="611"/>
      <c r="H438" s="232"/>
      <c r="I438" s="12"/>
      <c r="J438" s="156" t="s">
        <v>125</v>
      </c>
      <c r="K438" s="158" t="s">
        <v>126</v>
      </c>
    </row>
    <row r="439" spans="1:11" ht="18.75">
      <c r="A439" s="572" t="s">
        <v>1158</v>
      </c>
      <c r="B439" s="433"/>
      <c r="C439" s="433"/>
      <c r="D439" s="433"/>
      <c r="E439" s="433"/>
      <c r="F439" s="433"/>
      <c r="G439" s="434"/>
      <c r="H439" s="232"/>
      <c r="I439" s="12"/>
      <c r="J439" s="117">
        <v>42000</v>
      </c>
      <c r="K439" s="163">
        <v>283</v>
      </c>
    </row>
    <row r="440" spans="1:11" ht="17.25" thickBot="1">
      <c r="A440" s="584"/>
      <c r="B440" s="406"/>
      <c r="C440" s="406"/>
      <c r="D440" s="406"/>
      <c r="E440" s="406"/>
      <c r="F440" s="406"/>
      <c r="G440" s="407"/>
      <c r="H440" s="12"/>
      <c r="I440" s="12"/>
      <c r="J440" s="98"/>
      <c r="K440" s="53"/>
    </row>
    <row r="441" spans="1:11" ht="25.5" customHeight="1" thickBot="1">
      <c r="A441" s="537" t="s">
        <v>282</v>
      </c>
      <c r="B441" s="538"/>
      <c r="C441" s="538"/>
      <c r="D441" s="538"/>
      <c r="E441" s="538"/>
      <c r="F441" s="538"/>
      <c r="G441" s="538"/>
      <c r="H441" s="538"/>
      <c r="I441" s="538"/>
      <c r="J441" s="538"/>
      <c r="K441" s="539"/>
    </row>
    <row r="442" spans="1:11" ht="16.5">
      <c r="A442" s="593" t="s">
        <v>283</v>
      </c>
      <c r="B442" s="594"/>
      <c r="C442" s="594"/>
      <c r="D442" s="594"/>
      <c r="E442" s="594"/>
      <c r="F442" s="594"/>
      <c r="G442" s="595"/>
      <c r="H442" s="12"/>
      <c r="I442" s="12"/>
      <c r="J442" s="156" t="s">
        <v>125</v>
      </c>
      <c r="K442" s="158" t="s">
        <v>126</v>
      </c>
    </row>
    <row r="443" spans="1:11" ht="16.5">
      <c r="A443" s="596" t="s">
        <v>1126</v>
      </c>
      <c r="B443" s="411"/>
      <c r="C443" s="411"/>
      <c r="D443" s="411"/>
      <c r="E443" s="411"/>
      <c r="F443" s="411"/>
      <c r="G443" s="412"/>
      <c r="H443" s="9"/>
      <c r="I443" s="9"/>
      <c r="J443" s="65">
        <v>16300</v>
      </c>
      <c r="K443" s="66">
        <v>110</v>
      </c>
    </row>
    <row r="444" spans="1:11" ht="16.5">
      <c r="A444" s="520" t="s">
        <v>284</v>
      </c>
      <c r="B444" s="411"/>
      <c r="C444" s="411"/>
      <c r="D444" s="411"/>
      <c r="E444" s="411"/>
      <c r="F444" s="411"/>
      <c r="G444" s="411"/>
      <c r="H444" s="9"/>
      <c r="I444" s="9"/>
      <c r="J444" s="89" t="s">
        <v>125</v>
      </c>
      <c r="K444" s="157" t="s">
        <v>126</v>
      </c>
    </row>
    <row r="445" spans="1:11" ht="16.5">
      <c r="A445" s="598" t="s">
        <v>1042</v>
      </c>
      <c r="B445" s="411"/>
      <c r="C445" s="411"/>
      <c r="D445" s="411"/>
      <c r="E445" s="411"/>
      <c r="F445" s="411"/>
      <c r="G445" s="412"/>
      <c r="H445" s="12"/>
      <c r="I445" s="12"/>
      <c r="J445" s="65">
        <v>16600</v>
      </c>
      <c r="K445" s="66">
        <v>113</v>
      </c>
    </row>
    <row r="446" spans="1:11" ht="16.5">
      <c r="A446" s="520" t="s">
        <v>363</v>
      </c>
      <c r="B446" s="411"/>
      <c r="C446" s="411"/>
      <c r="D446" s="411"/>
      <c r="E446" s="411"/>
      <c r="F446" s="411"/>
      <c r="G446" s="411"/>
      <c r="H446" s="9"/>
      <c r="I446" s="9"/>
      <c r="J446" s="89" t="s">
        <v>125</v>
      </c>
      <c r="K446" s="157" t="s">
        <v>126</v>
      </c>
    </row>
    <row r="447" spans="1:11" ht="16.5" customHeight="1">
      <c r="A447" s="438" t="s">
        <v>1043</v>
      </c>
      <c r="B447" s="411"/>
      <c r="C447" s="411"/>
      <c r="D447" s="411"/>
      <c r="E447" s="411"/>
      <c r="F447" s="411"/>
      <c r="G447" s="412"/>
      <c r="H447" s="9"/>
      <c r="I447" s="9"/>
      <c r="J447" s="65">
        <v>1200</v>
      </c>
      <c r="K447" s="66">
        <v>6.5</v>
      </c>
    </row>
    <row r="448" spans="1:11" ht="16.5" customHeight="1" thickBot="1">
      <c r="A448" s="602"/>
      <c r="B448" s="603"/>
      <c r="C448" s="603"/>
      <c r="D448" s="603"/>
      <c r="E448" s="603"/>
      <c r="F448" s="603"/>
      <c r="G448" s="604"/>
      <c r="H448" s="12"/>
      <c r="I448" s="12"/>
      <c r="J448" s="255"/>
      <c r="K448" s="163"/>
    </row>
    <row r="449" spans="1:11" ht="24.75" customHeight="1" thickBot="1">
      <c r="A449" s="607" t="s">
        <v>285</v>
      </c>
      <c r="B449" s="566"/>
      <c r="C449" s="566"/>
      <c r="D449" s="566"/>
      <c r="E449" s="566"/>
      <c r="F449" s="566"/>
      <c r="G449" s="566"/>
      <c r="H449" s="566"/>
      <c r="I449" s="566"/>
      <c r="J449" s="566"/>
      <c r="K449" s="567"/>
    </row>
    <row r="450" spans="1:11" ht="17.25">
      <c r="A450" s="606"/>
      <c r="B450" s="433"/>
      <c r="C450" s="433"/>
      <c r="D450" s="433"/>
      <c r="E450" s="433"/>
      <c r="F450" s="433"/>
      <c r="G450" s="434"/>
      <c r="H450" s="12"/>
      <c r="I450" s="12"/>
      <c r="J450" s="156" t="s">
        <v>125</v>
      </c>
      <c r="K450" s="158" t="s">
        <v>126</v>
      </c>
    </row>
    <row r="451" spans="1:11" ht="16.5">
      <c r="A451" s="573" t="s">
        <v>1044</v>
      </c>
      <c r="B451" s="418"/>
      <c r="C451" s="418"/>
      <c r="D451" s="418"/>
      <c r="E451" s="418"/>
      <c r="F451" s="418"/>
      <c r="G451" s="419"/>
      <c r="H451" s="12"/>
      <c r="I451" s="12"/>
      <c r="J451" s="65">
        <v>4900</v>
      </c>
      <c r="K451" s="66">
        <v>40</v>
      </c>
    </row>
    <row r="452" spans="1:11" ht="16.5">
      <c r="A452" s="605" t="s">
        <v>1045</v>
      </c>
      <c r="B452" s="513"/>
      <c r="C452" s="513"/>
      <c r="D452" s="513"/>
      <c r="E452" s="513"/>
      <c r="F452" s="513"/>
      <c r="G452" s="577"/>
      <c r="H452" s="12"/>
      <c r="I452" s="12"/>
      <c r="J452" s="65">
        <v>16600</v>
      </c>
      <c r="K452" s="66">
        <v>113</v>
      </c>
    </row>
    <row r="453" spans="1:11" ht="17.25" thickBot="1">
      <c r="A453" s="602"/>
      <c r="B453" s="603"/>
      <c r="C453" s="603"/>
      <c r="D453" s="603"/>
      <c r="E453" s="603"/>
      <c r="F453" s="603"/>
      <c r="G453" s="604"/>
      <c r="H453" s="12"/>
      <c r="I453" s="12"/>
      <c r="J453" s="255"/>
      <c r="K453" s="163"/>
    </row>
    <row r="454" spans="1:11" ht="24.75" customHeight="1" thickBot="1">
      <c r="A454" s="607" t="s">
        <v>281</v>
      </c>
      <c r="B454" s="566"/>
      <c r="C454" s="566"/>
      <c r="D454" s="566"/>
      <c r="E454" s="566"/>
      <c r="F454" s="566"/>
      <c r="G454" s="566"/>
      <c r="H454" s="566"/>
      <c r="I454" s="566"/>
      <c r="J454" s="566"/>
      <c r="K454" s="567"/>
    </row>
    <row r="455" spans="1:11" ht="17.25">
      <c r="A455" s="606"/>
      <c r="B455" s="433"/>
      <c r="C455" s="433"/>
      <c r="D455" s="433"/>
      <c r="E455" s="433"/>
      <c r="F455" s="433"/>
      <c r="G455" s="434"/>
      <c r="H455" s="12"/>
      <c r="I455" s="12"/>
      <c r="J455" s="161" t="s">
        <v>125</v>
      </c>
      <c r="K455" s="158" t="s">
        <v>126</v>
      </c>
    </row>
    <row r="456" spans="1:11" ht="16.5">
      <c r="A456" s="573" t="s">
        <v>1046</v>
      </c>
      <c r="B456" s="418"/>
      <c r="C456" s="418"/>
      <c r="D456" s="418"/>
      <c r="E456" s="418"/>
      <c r="F456" s="418"/>
      <c r="G456" s="419"/>
      <c r="H456" s="12"/>
      <c r="I456" s="12"/>
      <c r="J456" s="65">
        <v>16700</v>
      </c>
      <c r="K456" s="66">
        <v>114</v>
      </c>
    </row>
    <row r="457" spans="1:11" ht="17.25" thickBot="1">
      <c r="A457" s="608"/>
      <c r="B457" s="609"/>
      <c r="C457" s="609"/>
      <c r="D457" s="609"/>
      <c r="E457" s="609"/>
      <c r="F457" s="609"/>
      <c r="G457" s="609"/>
      <c r="H457" s="12"/>
      <c r="I457" s="12"/>
      <c r="J457" s="323"/>
      <c r="K457" s="163"/>
    </row>
    <row r="458" spans="1:11" ht="25.5" customHeight="1" thickBot="1">
      <c r="A458" s="597" t="s">
        <v>67</v>
      </c>
      <c r="B458" s="566"/>
      <c r="C458" s="566"/>
      <c r="D458" s="566"/>
      <c r="E458" s="566"/>
      <c r="F458" s="566"/>
      <c r="G458" s="566"/>
      <c r="H458" s="566"/>
      <c r="I458" s="566"/>
      <c r="J458" s="566"/>
      <c r="K458" s="567"/>
    </row>
    <row r="459" spans="1:11" ht="19.5">
      <c r="A459" s="501"/>
      <c r="B459" s="433"/>
      <c r="C459" s="433"/>
      <c r="D459" s="433"/>
      <c r="E459" s="433"/>
      <c r="F459" s="433"/>
      <c r="G459" s="434"/>
      <c r="H459" s="30"/>
      <c r="I459" s="30"/>
      <c r="J459" s="156" t="s">
        <v>125</v>
      </c>
      <c r="K459" s="158" t="s">
        <v>126</v>
      </c>
    </row>
    <row r="460" spans="1:11" ht="16.5">
      <c r="A460" s="573" t="s">
        <v>1047</v>
      </c>
      <c r="B460" s="418"/>
      <c r="C460" s="418"/>
      <c r="D460" s="418"/>
      <c r="E460" s="418"/>
      <c r="F460" s="418"/>
      <c r="G460" s="419"/>
      <c r="H460" s="50"/>
      <c r="I460" s="73"/>
      <c r="J460" s="65">
        <v>15800</v>
      </c>
      <c r="K460" s="66">
        <v>108</v>
      </c>
    </row>
    <row r="461" spans="1:11" ht="17.25" thickBot="1">
      <c r="A461" s="574"/>
      <c r="B461" s="575"/>
      <c r="C461" s="575"/>
      <c r="D461" s="575"/>
      <c r="E461" s="575"/>
      <c r="F461" s="575"/>
      <c r="G461" s="576"/>
      <c r="H461" s="234"/>
      <c r="I461" s="234"/>
      <c r="J461" s="343"/>
      <c r="K461" s="179"/>
    </row>
    <row r="462" spans="1:11" ht="25.5" customHeight="1" thickBot="1">
      <c r="A462" s="599" t="s">
        <v>656</v>
      </c>
      <c r="B462" s="600"/>
      <c r="C462" s="600"/>
      <c r="D462" s="600"/>
      <c r="E462" s="600"/>
      <c r="F462" s="600"/>
      <c r="G462" s="600"/>
      <c r="H462" s="566"/>
      <c r="I462" s="566"/>
      <c r="J462" s="566"/>
      <c r="K462" s="567"/>
    </row>
    <row r="463" spans="1:11" ht="19.5">
      <c r="A463" s="601"/>
      <c r="B463" s="418"/>
      <c r="C463" s="418"/>
      <c r="D463" s="418"/>
      <c r="E463" s="418"/>
      <c r="F463" s="418"/>
      <c r="G463" s="419"/>
      <c r="H463" s="234"/>
      <c r="I463" s="234"/>
      <c r="J463" s="156" t="s">
        <v>125</v>
      </c>
      <c r="K463" s="158" t="s">
        <v>126</v>
      </c>
    </row>
    <row r="464" spans="1:11" ht="16.5">
      <c r="A464" s="573" t="s">
        <v>655</v>
      </c>
      <c r="B464" s="418"/>
      <c r="C464" s="418"/>
      <c r="D464" s="418"/>
      <c r="E464" s="418"/>
      <c r="F464" s="418"/>
      <c r="G464" s="419"/>
      <c r="H464" s="234"/>
      <c r="I464" s="234"/>
      <c r="J464" s="65">
        <v>11500</v>
      </c>
      <c r="K464" s="66">
        <v>78</v>
      </c>
    </row>
    <row r="465" spans="1:11" ht="16.5">
      <c r="A465" s="573" t="s">
        <v>1142</v>
      </c>
      <c r="B465" s="418"/>
      <c r="C465" s="418"/>
      <c r="D465" s="418"/>
      <c r="E465" s="418"/>
      <c r="F465" s="418"/>
      <c r="G465" s="419"/>
      <c r="H465" s="234"/>
      <c r="I465" s="234"/>
      <c r="J465" s="65">
        <v>24000</v>
      </c>
      <c r="K465" s="66">
        <v>78</v>
      </c>
    </row>
    <row r="466" spans="1:11" ht="17.25" thickBot="1">
      <c r="A466" s="574"/>
      <c r="B466" s="575"/>
      <c r="C466" s="575"/>
      <c r="D466" s="575"/>
      <c r="E466" s="575"/>
      <c r="F466" s="575"/>
      <c r="G466" s="576"/>
      <c r="H466" s="234"/>
      <c r="I466" s="234"/>
      <c r="J466" s="256"/>
      <c r="K466" s="256"/>
    </row>
    <row r="467" spans="1:11" ht="25.5" customHeight="1" thickBot="1">
      <c r="A467" s="599" t="s">
        <v>964</v>
      </c>
      <c r="B467" s="600"/>
      <c r="C467" s="600"/>
      <c r="D467" s="600"/>
      <c r="E467" s="600"/>
      <c r="F467" s="600"/>
      <c r="G467" s="600"/>
      <c r="H467" s="566"/>
      <c r="I467" s="566"/>
      <c r="J467" s="566"/>
      <c r="K467" s="567"/>
    </row>
    <row r="468" spans="1:11" ht="16.5">
      <c r="A468" s="572"/>
      <c r="B468" s="433"/>
      <c r="C468" s="433"/>
      <c r="D468" s="433"/>
      <c r="E468" s="433"/>
      <c r="F468" s="433"/>
      <c r="G468" s="434"/>
      <c r="H468" s="234"/>
      <c r="I468" s="234"/>
      <c r="J468" s="257" t="s">
        <v>125</v>
      </c>
      <c r="K468" s="344" t="s">
        <v>126</v>
      </c>
    </row>
    <row r="469" spans="1:11" ht="16.5">
      <c r="A469" s="572" t="s">
        <v>965</v>
      </c>
      <c r="B469" s="433"/>
      <c r="C469" s="433"/>
      <c r="D469" s="433"/>
      <c r="E469" s="433"/>
      <c r="F469" s="433"/>
      <c r="G469" s="434"/>
      <c r="H469" s="234"/>
      <c r="I469" s="234"/>
      <c r="J469" s="65">
        <v>30000</v>
      </c>
      <c r="K469" s="33">
        <v>188</v>
      </c>
    </row>
    <row r="470" spans="1:11" ht="16.5">
      <c r="A470" s="572"/>
      <c r="B470" s="433"/>
      <c r="C470" s="433"/>
      <c r="D470" s="433"/>
      <c r="E470" s="433"/>
      <c r="F470" s="433"/>
      <c r="G470" s="434"/>
      <c r="H470" s="234"/>
      <c r="I470" s="234"/>
      <c r="J470" s="294"/>
      <c r="K470" s="294"/>
    </row>
    <row r="471" spans="1:11">
      <c r="A471" s="234"/>
      <c r="B471" s="234"/>
      <c r="C471" s="234"/>
      <c r="D471" s="234"/>
      <c r="E471" s="234"/>
      <c r="F471" s="234"/>
      <c r="G471" s="234"/>
      <c r="H471" s="234"/>
      <c r="I471" s="234"/>
      <c r="J471" s="234"/>
      <c r="K471" s="234"/>
    </row>
    <row r="472" spans="1:11">
      <c r="A472" s="234"/>
      <c r="B472" s="234"/>
      <c r="C472" s="234"/>
      <c r="D472" s="234"/>
      <c r="E472" s="234"/>
      <c r="F472" s="234"/>
      <c r="G472" s="234"/>
      <c r="H472" s="234"/>
      <c r="I472" s="234"/>
      <c r="J472" s="234"/>
      <c r="K472" s="234"/>
    </row>
  </sheetData>
  <mergeCells count="462">
    <mergeCell ref="A194:G194"/>
    <mergeCell ref="A226:G226"/>
    <mergeCell ref="A225:G225"/>
    <mergeCell ref="A212:G212"/>
    <mergeCell ref="A208:G208"/>
    <mergeCell ref="A219:G219"/>
    <mergeCell ref="A218:G218"/>
    <mergeCell ref="A209:G209"/>
    <mergeCell ref="A206:G206"/>
    <mergeCell ref="A207:G207"/>
    <mergeCell ref="A220:G220"/>
    <mergeCell ref="A216:G216"/>
    <mergeCell ref="A215:G215"/>
    <mergeCell ref="A210:G210"/>
    <mergeCell ref="A217:G217"/>
    <mergeCell ref="A214:G214"/>
    <mergeCell ref="A213:G213"/>
    <mergeCell ref="A203:G203"/>
    <mergeCell ref="A205:G205"/>
    <mergeCell ref="A422:G422"/>
    <mergeCell ref="A420:G420"/>
    <mergeCell ref="A423:G423"/>
    <mergeCell ref="A204:G204"/>
    <mergeCell ref="A200:G200"/>
    <mergeCell ref="A211:G211"/>
    <mergeCell ref="A441:K441"/>
    <mergeCell ref="A444:G444"/>
    <mergeCell ref="A418:G418"/>
    <mergeCell ref="A385:G385"/>
    <mergeCell ref="A431:G431"/>
    <mergeCell ref="A427:G427"/>
    <mergeCell ref="A426:G426"/>
    <mergeCell ref="A424:G424"/>
    <mergeCell ref="A428:G428"/>
    <mergeCell ref="A429:G429"/>
    <mergeCell ref="A430:G430"/>
    <mergeCell ref="A421:G421"/>
    <mergeCell ref="A419:K419"/>
    <mergeCell ref="A425:G425"/>
    <mergeCell ref="A328:G328"/>
    <mergeCell ref="A390:G390"/>
    <mergeCell ref="A393:G393"/>
    <mergeCell ref="A374:G374"/>
    <mergeCell ref="A142:G142"/>
    <mergeCell ref="A143:G143"/>
    <mergeCell ref="A144:G144"/>
    <mergeCell ref="A145:G145"/>
    <mergeCell ref="A117:G117"/>
    <mergeCell ref="A118:G118"/>
    <mergeCell ref="A119:G119"/>
    <mergeCell ref="A120:G120"/>
    <mergeCell ref="A151:G151"/>
    <mergeCell ref="A140:G140"/>
    <mergeCell ref="A124:G124"/>
    <mergeCell ref="A126:G126"/>
    <mergeCell ref="A127:G127"/>
    <mergeCell ref="A131:G131"/>
    <mergeCell ref="A129:G129"/>
    <mergeCell ref="A128:G128"/>
    <mergeCell ref="A132:G132"/>
    <mergeCell ref="A130:G130"/>
    <mergeCell ref="A415:G415"/>
    <mergeCell ref="A336:K336"/>
    <mergeCell ref="A371:G371"/>
    <mergeCell ref="A382:G382"/>
    <mergeCell ref="A379:G379"/>
    <mergeCell ref="A384:G384"/>
    <mergeCell ref="A383:G383"/>
    <mergeCell ref="A381:G381"/>
    <mergeCell ref="A394:K394"/>
    <mergeCell ref="A386:G386"/>
    <mergeCell ref="A387:G387"/>
    <mergeCell ref="A389:G389"/>
    <mergeCell ref="A344:G344"/>
    <mergeCell ref="A338:G338"/>
    <mergeCell ref="A340:G340"/>
    <mergeCell ref="A341:G341"/>
    <mergeCell ref="A339:G339"/>
    <mergeCell ref="A378:G378"/>
    <mergeCell ref="A356:G356"/>
    <mergeCell ref="A355:G355"/>
    <mergeCell ref="A354:G354"/>
    <mergeCell ref="A388:G388"/>
    <mergeCell ref="A367:G367"/>
    <mergeCell ref="A376:G376"/>
    <mergeCell ref="A237:G237"/>
    <mergeCell ref="A221:G221"/>
    <mergeCell ref="A234:G234"/>
    <mergeCell ref="A233:G233"/>
    <mergeCell ref="A232:G232"/>
    <mergeCell ref="A231:G231"/>
    <mergeCell ref="A230:G230"/>
    <mergeCell ref="A278:G278"/>
    <mergeCell ref="A236:G236"/>
    <mergeCell ref="A245:G245"/>
    <mergeCell ref="A248:K248"/>
    <mergeCell ref="A262:K262"/>
    <mergeCell ref="A269:K269"/>
    <mergeCell ref="A228:G228"/>
    <mergeCell ref="A227:G227"/>
    <mergeCell ref="A268:G268"/>
    <mergeCell ref="A257:G257"/>
    <mergeCell ref="A266:G266"/>
    <mergeCell ref="A229:G229"/>
    <mergeCell ref="A224:G224"/>
    <mergeCell ref="A223:G223"/>
    <mergeCell ref="A222:G222"/>
    <mergeCell ref="A302:G302"/>
    <mergeCell ref="A311:G311"/>
    <mergeCell ref="A304:G304"/>
    <mergeCell ref="A306:G306"/>
    <mergeCell ref="A307:G307"/>
    <mergeCell ref="A305:G305"/>
    <mergeCell ref="A303:G303"/>
    <mergeCell ref="A289:G289"/>
    <mergeCell ref="A292:G292"/>
    <mergeCell ref="A291:G291"/>
    <mergeCell ref="A296:G296"/>
    <mergeCell ref="A295:G295"/>
    <mergeCell ref="A297:G297"/>
    <mergeCell ref="A298:K298"/>
    <mergeCell ref="A299:G299"/>
    <mergeCell ref="A377:G377"/>
    <mergeCell ref="A373:K373"/>
    <mergeCell ref="A346:G346"/>
    <mergeCell ref="A317:G317"/>
    <mergeCell ref="A337:G337"/>
    <mergeCell ref="A332:G332"/>
    <mergeCell ref="A329:G329"/>
    <mergeCell ref="A321:G321"/>
    <mergeCell ref="A342:G342"/>
    <mergeCell ref="A343:G343"/>
    <mergeCell ref="A323:G323"/>
    <mergeCell ref="A322:G322"/>
    <mergeCell ref="A334:G334"/>
    <mergeCell ref="A351:G351"/>
    <mergeCell ref="A333:G333"/>
    <mergeCell ref="A331:G331"/>
    <mergeCell ref="A330:G330"/>
    <mergeCell ref="A335:G335"/>
    <mergeCell ref="A375:G375"/>
    <mergeCell ref="A398:G398"/>
    <mergeCell ref="A437:G437"/>
    <mergeCell ref="A282:G282"/>
    <mergeCell ref="A284:G284"/>
    <mergeCell ref="A288:G288"/>
    <mergeCell ref="A407:G407"/>
    <mergeCell ref="A408:G408"/>
    <mergeCell ref="A409:G409"/>
    <mergeCell ref="A410:G410"/>
    <mergeCell ref="A404:G404"/>
    <mergeCell ref="A412:K412"/>
    <mergeCell ref="A397:G397"/>
    <mergeCell ref="A396:G396"/>
    <mergeCell ref="A395:G395"/>
    <mergeCell ref="A411:G411"/>
    <mergeCell ref="A402:G402"/>
    <mergeCell ref="A403:G403"/>
    <mergeCell ref="A405:G405"/>
    <mergeCell ref="A400:G400"/>
    <mergeCell ref="A401:G401"/>
    <mergeCell ref="A399:G399"/>
    <mergeCell ref="A391:G391"/>
    <mergeCell ref="A308:G308"/>
    <mergeCell ref="A300:G300"/>
    <mergeCell ref="A438:G438"/>
    <mergeCell ref="A293:G293"/>
    <mergeCell ref="A294:G294"/>
    <mergeCell ref="A366:G366"/>
    <mergeCell ref="A368:G368"/>
    <mergeCell ref="A318:G318"/>
    <mergeCell ref="A365:G365"/>
    <mergeCell ref="A364:G364"/>
    <mergeCell ref="A349:G349"/>
    <mergeCell ref="A350:G350"/>
    <mergeCell ref="A361:K361"/>
    <mergeCell ref="A312:G312"/>
    <mergeCell ref="A414:G414"/>
    <mergeCell ref="A413:K413"/>
    <mergeCell ref="A417:G417"/>
    <mergeCell ref="A416:G416"/>
    <mergeCell ref="A309:G309"/>
    <mergeCell ref="A433:G433"/>
    <mergeCell ref="A436:G436"/>
    <mergeCell ref="A392:G392"/>
    <mergeCell ref="A313:G313"/>
    <mergeCell ref="A357:G357"/>
    <mergeCell ref="A363:G363"/>
    <mergeCell ref="A316:G316"/>
    <mergeCell ref="A442:G442"/>
    <mergeCell ref="A443:G443"/>
    <mergeCell ref="A435:K435"/>
    <mergeCell ref="A445:G445"/>
    <mergeCell ref="A467:K467"/>
    <mergeCell ref="A463:G463"/>
    <mergeCell ref="A462:K462"/>
    <mergeCell ref="A459:G459"/>
    <mergeCell ref="A458:K458"/>
    <mergeCell ref="A461:G461"/>
    <mergeCell ref="A464:G464"/>
    <mergeCell ref="A447:G447"/>
    <mergeCell ref="A448:G448"/>
    <mergeCell ref="A453:G453"/>
    <mergeCell ref="A460:G460"/>
    <mergeCell ref="A456:G456"/>
    <mergeCell ref="A451:G451"/>
    <mergeCell ref="A452:G452"/>
    <mergeCell ref="A450:G450"/>
    <mergeCell ref="A449:K449"/>
    <mergeCell ref="A457:G457"/>
    <mergeCell ref="A455:G455"/>
    <mergeCell ref="A454:K454"/>
    <mergeCell ref="A439:G439"/>
    <mergeCell ref="A380:G380"/>
    <mergeCell ref="A242:G242"/>
    <mergeCell ref="A315:G315"/>
    <mergeCell ref="A261:G261"/>
    <mergeCell ref="A239:G239"/>
    <mergeCell ref="A290:G290"/>
    <mergeCell ref="A260:G260"/>
    <mergeCell ref="A258:G258"/>
    <mergeCell ref="A259:G259"/>
    <mergeCell ref="A247:G247"/>
    <mergeCell ref="A250:G250"/>
    <mergeCell ref="A251:G251"/>
    <mergeCell ref="A252:G252"/>
    <mergeCell ref="A273:G273"/>
    <mergeCell ref="A275:G275"/>
    <mergeCell ref="A276:G276"/>
    <mergeCell ref="A279:G279"/>
    <mergeCell ref="A283:G283"/>
    <mergeCell ref="A280:G280"/>
    <mergeCell ref="A281:G281"/>
    <mergeCell ref="A320:G320"/>
    <mergeCell ref="A314:G314"/>
    <mergeCell ref="A277:G277"/>
    <mergeCell ref="A249:G249"/>
    <mergeCell ref="A446:G446"/>
    <mergeCell ref="A235:G235"/>
    <mergeCell ref="A246:G246"/>
    <mergeCell ref="A287:G287"/>
    <mergeCell ref="A244:G244"/>
    <mergeCell ref="A241:G241"/>
    <mergeCell ref="A240:G240"/>
    <mergeCell ref="A274:G274"/>
    <mergeCell ref="A286:G286"/>
    <mergeCell ref="A285:G285"/>
    <mergeCell ref="A270:G270"/>
    <mergeCell ref="A265:G265"/>
    <mergeCell ref="A254:G254"/>
    <mergeCell ref="A255:G255"/>
    <mergeCell ref="A256:G256"/>
    <mergeCell ref="A264:G264"/>
    <mergeCell ref="A238:G238"/>
    <mergeCell ref="A267:G267"/>
    <mergeCell ref="A263:G263"/>
    <mergeCell ref="A253:G253"/>
    <mergeCell ref="A272:G272"/>
    <mergeCell ref="A271:G271"/>
    <mergeCell ref="A301:G301"/>
    <mergeCell ref="A243:G243"/>
    <mergeCell ref="A469:G469"/>
    <mergeCell ref="A470:G470"/>
    <mergeCell ref="A310:K310"/>
    <mergeCell ref="A327:K327"/>
    <mergeCell ref="A465:G465"/>
    <mergeCell ref="A466:G466"/>
    <mergeCell ref="A345:G345"/>
    <mergeCell ref="A347:G347"/>
    <mergeCell ref="A348:G348"/>
    <mergeCell ref="A352:G352"/>
    <mergeCell ref="A353:G353"/>
    <mergeCell ref="A370:G370"/>
    <mergeCell ref="A372:G372"/>
    <mergeCell ref="A358:G358"/>
    <mergeCell ref="A359:G359"/>
    <mergeCell ref="A360:G360"/>
    <mergeCell ref="A362:G362"/>
    <mergeCell ref="A369:G369"/>
    <mergeCell ref="A406:G406"/>
    <mergeCell ref="A468:G468"/>
    <mergeCell ref="A434:G434"/>
    <mergeCell ref="A440:G440"/>
    <mergeCell ref="A432:G432"/>
    <mergeCell ref="A319:G319"/>
    <mergeCell ref="D2:K2"/>
    <mergeCell ref="E7:K7"/>
    <mergeCell ref="D3:K6"/>
    <mergeCell ref="A8:D8"/>
    <mergeCell ref="A192:G192"/>
    <mergeCell ref="A197:G197"/>
    <mergeCell ref="A201:K201"/>
    <mergeCell ref="A199:G199"/>
    <mergeCell ref="A160:G160"/>
    <mergeCell ref="A166:G166"/>
    <mergeCell ref="A184:G184"/>
    <mergeCell ref="A180:G180"/>
    <mergeCell ref="A159:G159"/>
    <mergeCell ref="A162:G162"/>
    <mergeCell ref="A163:G163"/>
    <mergeCell ref="A167:G167"/>
    <mergeCell ref="A173:G173"/>
    <mergeCell ref="A175:G175"/>
    <mergeCell ref="A176:G176"/>
    <mergeCell ref="A174:G174"/>
    <mergeCell ref="A169:G169"/>
    <mergeCell ref="A33:G33"/>
    <mergeCell ref="A43:G43"/>
    <mergeCell ref="A44:G44"/>
    <mergeCell ref="E8:K8"/>
    <mergeCell ref="J10:K10"/>
    <mergeCell ref="E11:G11"/>
    <mergeCell ref="J11:K11"/>
    <mergeCell ref="A60:G60"/>
    <mergeCell ref="A195:G195"/>
    <mergeCell ref="A198:G198"/>
    <mergeCell ref="A179:G179"/>
    <mergeCell ref="A13:K13"/>
    <mergeCell ref="A102:G102"/>
    <mergeCell ref="A104:G104"/>
    <mergeCell ref="A106:G106"/>
    <mergeCell ref="A15:K15"/>
    <mergeCell ref="A99:G99"/>
    <mergeCell ref="A182:G182"/>
    <mergeCell ref="A116:G116"/>
    <mergeCell ref="A27:G27"/>
    <mergeCell ref="A183:G183"/>
    <mergeCell ref="A170:G170"/>
    <mergeCell ref="A171:G171"/>
    <mergeCell ref="A190:G190"/>
    <mergeCell ref="A172:G172"/>
    <mergeCell ref="A158:G158"/>
    <mergeCell ref="A148:G148"/>
    <mergeCell ref="A16:G16"/>
    <mergeCell ref="A56:G56"/>
    <mergeCell ref="A47:G47"/>
    <mergeCell ref="A48:G48"/>
    <mergeCell ref="A49:G49"/>
    <mergeCell ref="A50:G50"/>
    <mergeCell ref="A51:G51"/>
    <mergeCell ref="A52:G52"/>
    <mergeCell ref="A53:G53"/>
    <mergeCell ref="A55:G55"/>
    <mergeCell ref="A42:G42"/>
    <mergeCell ref="A28:G28"/>
    <mergeCell ref="A17:G17"/>
    <mergeCell ref="A18:G18"/>
    <mergeCell ref="A20:G20"/>
    <mergeCell ref="A21:G21"/>
    <mergeCell ref="A23:G23"/>
    <mergeCell ref="A24:G24"/>
    <mergeCell ref="A30:G30"/>
    <mergeCell ref="A31:G31"/>
    <mergeCell ref="A54:G54"/>
    <mergeCell ref="A35:G35"/>
    <mergeCell ref="A32:G32"/>
    <mergeCell ref="A41:G41"/>
    <mergeCell ref="A34:G34"/>
    <mergeCell ref="A58:G58"/>
    <mergeCell ref="A59:G59"/>
    <mergeCell ref="A63:G63"/>
    <mergeCell ref="A57:G57"/>
    <mergeCell ref="A69:G69"/>
    <mergeCell ref="A70:G70"/>
    <mergeCell ref="A71:G71"/>
    <mergeCell ref="A72:G72"/>
    <mergeCell ref="A68:G68"/>
    <mergeCell ref="A67:G67"/>
    <mergeCell ref="A45:G45"/>
    <mergeCell ref="A46:G46"/>
    <mergeCell ref="A36:G36"/>
    <mergeCell ref="A61:G61"/>
    <mergeCell ref="A37:G37"/>
    <mergeCell ref="A38:G38"/>
    <mergeCell ref="A22:G22"/>
    <mergeCell ref="A19:G19"/>
    <mergeCell ref="A141:G141"/>
    <mergeCell ref="A164:G164"/>
    <mergeCell ref="A165:G165"/>
    <mergeCell ref="A146:G146"/>
    <mergeCell ref="A147:G147"/>
    <mergeCell ref="A152:G152"/>
    <mergeCell ref="A191:G191"/>
    <mergeCell ref="A185:G185"/>
    <mergeCell ref="A186:G186"/>
    <mergeCell ref="A187:G187"/>
    <mergeCell ref="A188:G188"/>
    <mergeCell ref="A181:G181"/>
    <mergeCell ref="A161:G161"/>
    <mergeCell ref="A189:G189"/>
    <mergeCell ref="A154:G154"/>
    <mergeCell ref="A29:G29"/>
    <mergeCell ref="A26:G26"/>
    <mergeCell ref="A25:G25"/>
    <mergeCell ref="A39:G39"/>
    <mergeCell ref="A157:G157"/>
    <mergeCell ref="A168:G168"/>
    <mergeCell ref="A40:G40"/>
    <mergeCell ref="A193:G193"/>
    <mergeCell ref="A153:G153"/>
    <mergeCell ref="A196:K196"/>
    <mergeCell ref="A135:G135"/>
    <mergeCell ref="A133:G133"/>
    <mergeCell ref="A136:G136"/>
    <mergeCell ref="A134:G134"/>
    <mergeCell ref="A112:G112"/>
    <mergeCell ref="A94:G94"/>
    <mergeCell ref="A97:G97"/>
    <mergeCell ref="A109:G109"/>
    <mergeCell ref="A177:G177"/>
    <mergeCell ref="A155:G155"/>
    <mergeCell ref="A156:G156"/>
    <mergeCell ref="A108:K108"/>
    <mergeCell ref="A110:G110"/>
    <mergeCell ref="A149:G149"/>
    <mergeCell ref="A150:G150"/>
    <mergeCell ref="A139:G139"/>
    <mergeCell ref="A138:G138"/>
    <mergeCell ref="A137:G137"/>
    <mergeCell ref="A178:K178"/>
    <mergeCell ref="A113:G113"/>
    <mergeCell ref="A114:G114"/>
    <mergeCell ref="A76:G76"/>
    <mergeCell ref="A62:G62"/>
    <mergeCell ref="A73:G73"/>
    <mergeCell ref="A74:G74"/>
    <mergeCell ref="A75:G75"/>
    <mergeCell ref="A121:G121"/>
    <mergeCell ref="A125:G125"/>
    <mergeCell ref="A123:G123"/>
    <mergeCell ref="A202:G202"/>
    <mergeCell ref="A65:G65"/>
    <mergeCell ref="A64:G64"/>
    <mergeCell ref="A66:G66"/>
    <mergeCell ref="A87:G87"/>
    <mergeCell ref="A95:G95"/>
    <mergeCell ref="A98:G98"/>
    <mergeCell ref="A96:G96"/>
    <mergeCell ref="A101:G101"/>
    <mergeCell ref="A93:G93"/>
    <mergeCell ref="A107:K107"/>
    <mergeCell ref="A103:G103"/>
    <mergeCell ref="A100:G100"/>
    <mergeCell ref="A77:G77"/>
    <mergeCell ref="A88:G88"/>
    <mergeCell ref="A90:G90"/>
    <mergeCell ref="A111:G111"/>
    <mergeCell ref="A122:G122"/>
    <mergeCell ref="A115:G115"/>
    <mergeCell ref="A105:G105"/>
    <mergeCell ref="A92:G92"/>
    <mergeCell ref="A89:G89"/>
    <mergeCell ref="A91:G91"/>
    <mergeCell ref="A78:G78"/>
    <mergeCell ref="A79:G79"/>
    <mergeCell ref="A84:G84"/>
    <mergeCell ref="A83:G83"/>
    <mergeCell ref="A81:G81"/>
    <mergeCell ref="A82:G82"/>
    <mergeCell ref="A80:G80"/>
    <mergeCell ref="A85:G85"/>
    <mergeCell ref="A86:G86"/>
  </mergeCells>
  <phoneticPr fontId="0" type="noConversion"/>
  <hyperlinks>
    <hyperlink ref="J10" r:id="rId1" xr:uid="{00000000-0004-0000-0100-000000000000}"/>
  </hyperlinks>
  <pageMargins left="0.23622047244094491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126"/>
  <sheetViews>
    <sheetView zoomScaleNormal="100" workbookViewId="0">
      <selection activeCell="P13" sqref="P13"/>
    </sheetView>
  </sheetViews>
  <sheetFormatPr defaultRowHeight="12.75"/>
  <cols>
    <col min="1" max="1" width="21.5703125" customWidth="1"/>
    <col min="7" max="7" width="17.42578125" customWidth="1"/>
    <col min="8" max="8" width="0.140625" hidden="1" customWidth="1"/>
    <col min="9" max="9" width="9.140625" hidden="1" customWidth="1"/>
    <col min="10" max="10" width="13" customWidth="1"/>
    <col min="11" max="11" width="10.5703125" customWidth="1"/>
  </cols>
  <sheetData>
    <row r="1" spans="1:1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5" ht="18" customHeight="1">
      <c r="A2" s="234"/>
      <c r="B2" s="234"/>
      <c r="C2" s="1"/>
      <c r="D2" s="466" t="s">
        <v>1306</v>
      </c>
      <c r="E2" s="467"/>
      <c r="F2" s="467"/>
      <c r="G2" s="467"/>
      <c r="H2" s="467"/>
      <c r="I2" s="467"/>
      <c r="J2" s="467"/>
      <c r="K2" s="467"/>
    </row>
    <row r="3" spans="1:15" ht="12.75" customHeight="1">
      <c r="A3" s="234"/>
      <c r="B3" s="234"/>
      <c r="C3" s="234"/>
      <c r="D3" s="476"/>
      <c r="E3" s="476"/>
      <c r="F3" s="476"/>
      <c r="G3" s="476"/>
      <c r="H3" s="476"/>
      <c r="I3" s="476"/>
      <c r="J3" s="476"/>
      <c r="K3" s="476"/>
      <c r="L3" s="111"/>
    </row>
    <row r="4" spans="1:15" ht="12.75" customHeight="1">
      <c r="A4" s="234"/>
      <c r="B4" s="234"/>
      <c r="C4" s="234"/>
      <c r="D4" s="476"/>
      <c r="E4" s="476"/>
      <c r="F4" s="476"/>
      <c r="G4" s="476"/>
      <c r="H4" s="476"/>
      <c r="I4" s="476"/>
      <c r="J4" s="476"/>
      <c r="K4" s="476"/>
      <c r="L4" s="111"/>
    </row>
    <row r="5" spans="1:15" ht="12.75" customHeight="1">
      <c r="A5" s="235">
        <v>44834</v>
      </c>
      <c r="B5" s="234"/>
      <c r="C5" s="234"/>
      <c r="D5" s="476"/>
      <c r="E5" s="476"/>
      <c r="F5" s="476"/>
      <c r="G5" s="476"/>
      <c r="H5" s="476"/>
      <c r="I5" s="476"/>
      <c r="J5" s="476"/>
      <c r="K5" s="476"/>
      <c r="L5" s="111"/>
    </row>
    <row r="6" spans="1:15" ht="12.75" customHeight="1">
      <c r="A6" s="234"/>
      <c r="B6" s="234"/>
      <c r="C6" s="234"/>
      <c r="D6" s="476"/>
      <c r="E6" s="476"/>
      <c r="F6" s="476"/>
      <c r="G6" s="476"/>
      <c r="H6" s="476"/>
      <c r="I6" s="476"/>
      <c r="J6" s="476"/>
      <c r="K6" s="476"/>
      <c r="L6" s="111"/>
    </row>
    <row r="7" spans="1:15" ht="18.75" customHeight="1">
      <c r="A7" s="49" t="s">
        <v>657</v>
      </c>
      <c r="B7" s="234"/>
      <c r="C7" s="234"/>
      <c r="D7" s="234"/>
      <c r="E7" s="468"/>
      <c r="F7" s="468"/>
      <c r="G7" s="468"/>
      <c r="H7" s="468"/>
      <c r="I7" s="468"/>
      <c r="J7" s="468"/>
      <c r="K7" s="468"/>
    </row>
    <row r="8" spans="1:15" ht="18" customHeight="1">
      <c r="A8" s="477" t="s">
        <v>435</v>
      </c>
      <c r="B8" s="478"/>
      <c r="C8" s="478"/>
      <c r="D8" s="478"/>
      <c r="E8" s="469"/>
      <c r="F8" s="470"/>
      <c r="G8" s="470"/>
      <c r="H8" s="470"/>
      <c r="I8" s="470"/>
      <c r="J8" s="470"/>
      <c r="K8" s="470"/>
    </row>
    <row r="9" spans="1:15" ht="15.75">
      <c r="A9" s="236" t="s">
        <v>1399</v>
      </c>
      <c r="B9" s="237"/>
      <c r="C9" s="237"/>
      <c r="D9" s="237"/>
      <c r="E9" s="234"/>
      <c r="F9" s="234"/>
      <c r="G9" s="234"/>
      <c r="H9" s="234"/>
      <c r="I9" s="234"/>
      <c r="J9" s="27"/>
      <c r="K9" s="27"/>
    </row>
    <row r="10" spans="1:15" ht="15.75" customHeight="1">
      <c r="A10" s="236" t="s">
        <v>927</v>
      </c>
      <c r="B10" s="237"/>
      <c r="C10" s="237"/>
      <c r="D10" s="237"/>
      <c r="E10" s="234"/>
      <c r="F10" s="234"/>
      <c r="G10" s="234"/>
      <c r="H10" s="234"/>
      <c r="I10" s="234"/>
      <c r="J10" s="482" t="s">
        <v>0</v>
      </c>
      <c r="K10" s="483"/>
    </row>
    <row r="11" spans="1:15" ht="14.25">
      <c r="A11" s="234"/>
      <c r="B11" s="234"/>
      <c r="C11" s="234"/>
      <c r="D11" s="234"/>
      <c r="E11" s="473"/>
      <c r="F11" s="473"/>
      <c r="G11" s="473"/>
      <c r="H11" s="112"/>
      <c r="I11" s="112"/>
      <c r="J11" s="471"/>
      <c r="K11" s="472"/>
    </row>
    <row r="12" spans="1:15" ht="13.5" thickBot="1">
      <c r="A12" s="8"/>
    </row>
    <row r="13" spans="1:15" ht="27" customHeight="1" thickBot="1">
      <c r="A13" s="420" t="s">
        <v>34</v>
      </c>
      <c r="B13" s="421"/>
      <c r="C13" s="421"/>
      <c r="D13" s="421"/>
      <c r="E13" s="421"/>
      <c r="F13" s="421"/>
      <c r="G13" s="421"/>
      <c r="H13" s="421"/>
      <c r="I13" s="421"/>
      <c r="J13" s="639"/>
      <c r="K13" s="639"/>
      <c r="L13" s="282"/>
      <c r="M13" s="282"/>
      <c r="N13" s="282"/>
      <c r="O13" s="282"/>
    </row>
    <row r="14" spans="1:15" ht="24" customHeight="1" thickBot="1">
      <c r="A14" s="413" t="s">
        <v>677</v>
      </c>
      <c r="B14" s="414"/>
      <c r="C14" s="414"/>
      <c r="D14" s="414"/>
      <c r="E14" s="123"/>
      <c r="F14" s="123"/>
      <c r="G14" s="124"/>
      <c r="H14" s="18"/>
      <c r="I14" s="18"/>
      <c r="J14" s="89" t="s">
        <v>125</v>
      </c>
      <c r="K14" s="157" t="s">
        <v>126</v>
      </c>
      <c r="L14" s="282"/>
      <c r="M14" s="282"/>
      <c r="N14" s="282"/>
      <c r="O14" s="282"/>
    </row>
    <row r="15" spans="1:15" ht="16.5" customHeight="1">
      <c r="A15" s="417" t="s">
        <v>570</v>
      </c>
      <c r="B15" s="518"/>
      <c r="C15" s="518"/>
      <c r="D15" s="518"/>
      <c r="E15" s="518"/>
      <c r="F15" s="518"/>
      <c r="G15" s="519"/>
      <c r="H15" s="265"/>
      <c r="I15" s="265"/>
      <c r="J15" s="37">
        <v>35</v>
      </c>
      <c r="K15" s="66" t="s">
        <v>434</v>
      </c>
      <c r="L15" s="282"/>
      <c r="M15" s="282"/>
      <c r="N15" s="282"/>
      <c r="O15" s="282"/>
    </row>
    <row r="16" spans="1:15" ht="16.5" customHeight="1">
      <c r="A16" s="506" t="s">
        <v>571</v>
      </c>
      <c r="B16" s="507"/>
      <c r="C16" s="507"/>
      <c r="D16" s="507"/>
      <c r="E16" s="507"/>
      <c r="F16" s="507"/>
      <c r="G16" s="508"/>
      <c r="H16" s="265"/>
      <c r="I16" s="265"/>
      <c r="J16" s="37">
        <v>35</v>
      </c>
      <c r="K16" s="66" t="s">
        <v>434</v>
      </c>
      <c r="L16" s="282"/>
      <c r="M16" s="282"/>
      <c r="N16" s="282"/>
      <c r="O16" s="282"/>
    </row>
    <row r="17" spans="1:15" ht="16.5" customHeight="1">
      <c r="A17" s="506" t="s">
        <v>572</v>
      </c>
      <c r="B17" s="507"/>
      <c r="C17" s="507"/>
      <c r="D17" s="507"/>
      <c r="E17" s="507"/>
      <c r="F17" s="507"/>
      <c r="G17" s="508"/>
      <c r="H17" s="265"/>
      <c r="I17" s="265"/>
      <c r="J17" s="37">
        <v>35</v>
      </c>
      <c r="K17" s="66" t="s">
        <v>434</v>
      </c>
      <c r="L17" s="282"/>
      <c r="M17" s="282"/>
      <c r="N17" s="282"/>
      <c r="O17" s="282"/>
    </row>
    <row r="18" spans="1:15" ht="16.5" customHeight="1">
      <c r="A18" s="506" t="s">
        <v>573</v>
      </c>
      <c r="B18" s="507"/>
      <c r="C18" s="507"/>
      <c r="D18" s="507"/>
      <c r="E18" s="507"/>
      <c r="F18" s="507"/>
      <c r="G18" s="508"/>
      <c r="H18" s="265"/>
      <c r="I18" s="265"/>
      <c r="J18" s="37">
        <v>35</v>
      </c>
      <c r="K18" s="66" t="s">
        <v>434</v>
      </c>
      <c r="L18" s="282"/>
      <c r="M18" s="282"/>
      <c r="N18" s="282"/>
      <c r="O18" s="282"/>
    </row>
    <row r="19" spans="1:15" ht="16.5" customHeight="1">
      <c r="A19" s="506" t="s">
        <v>569</v>
      </c>
      <c r="B19" s="507"/>
      <c r="C19" s="507"/>
      <c r="D19" s="507"/>
      <c r="E19" s="507"/>
      <c r="F19" s="507"/>
      <c r="G19" s="508"/>
      <c r="H19" s="265"/>
      <c r="I19" s="265"/>
      <c r="J19" s="37">
        <v>10</v>
      </c>
      <c r="K19" s="66" t="s">
        <v>434</v>
      </c>
      <c r="L19" s="282"/>
      <c r="M19" s="282"/>
      <c r="N19" s="282"/>
      <c r="O19" s="282"/>
    </row>
    <row r="20" spans="1:15" ht="16.5" customHeight="1">
      <c r="A20" s="509" t="s">
        <v>957</v>
      </c>
      <c r="B20" s="510"/>
      <c r="C20" s="510"/>
      <c r="D20" s="510"/>
      <c r="E20" s="510"/>
      <c r="F20" s="510"/>
      <c r="G20" s="511"/>
      <c r="H20" s="265"/>
      <c r="I20" s="265"/>
      <c r="J20" s="37">
        <v>70</v>
      </c>
      <c r="K20" s="66">
        <v>0.16</v>
      </c>
      <c r="L20" s="282"/>
      <c r="M20" s="282"/>
      <c r="N20" s="282"/>
      <c r="O20" s="282"/>
    </row>
    <row r="21" spans="1:15" ht="16.5" customHeight="1">
      <c r="A21" s="506" t="s">
        <v>605</v>
      </c>
      <c r="B21" s="507"/>
      <c r="C21" s="507"/>
      <c r="D21" s="507"/>
      <c r="E21" s="507"/>
      <c r="F21" s="507"/>
      <c r="G21" s="508"/>
      <c r="H21" s="265"/>
      <c r="I21" s="265"/>
      <c r="J21" s="37">
        <v>55</v>
      </c>
      <c r="K21" s="66" t="s">
        <v>434</v>
      </c>
      <c r="L21" s="282"/>
      <c r="M21" s="282"/>
      <c r="N21" s="282"/>
      <c r="O21" s="282"/>
    </row>
    <row r="22" spans="1:15" s="101" customFormat="1" ht="16.5" customHeight="1">
      <c r="A22" s="506" t="s">
        <v>606</v>
      </c>
      <c r="B22" s="507"/>
      <c r="C22" s="507"/>
      <c r="D22" s="507"/>
      <c r="E22" s="507"/>
      <c r="F22" s="507"/>
      <c r="G22" s="508"/>
      <c r="H22" s="265"/>
      <c r="I22" s="265"/>
      <c r="J22" s="37">
        <v>53</v>
      </c>
      <c r="K22" s="66" t="s">
        <v>434</v>
      </c>
      <c r="L22" s="282"/>
      <c r="M22" s="282"/>
      <c r="N22" s="282"/>
      <c r="O22" s="282"/>
    </row>
    <row r="23" spans="1:15" s="101" customFormat="1" ht="16.5" customHeight="1">
      <c r="A23" s="506" t="s">
        <v>607</v>
      </c>
      <c r="B23" s="507"/>
      <c r="C23" s="507"/>
      <c r="D23" s="507"/>
      <c r="E23" s="507"/>
      <c r="F23" s="507"/>
      <c r="G23" s="508"/>
      <c r="H23" s="265"/>
      <c r="I23" s="265"/>
      <c r="J23" s="37">
        <v>57</v>
      </c>
      <c r="K23" s="66" t="s">
        <v>434</v>
      </c>
      <c r="L23" s="282"/>
      <c r="M23" s="282"/>
      <c r="N23" s="282"/>
      <c r="O23" s="282"/>
    </row>
    <row r="24" spans="1:15" s="101" customFormat="1" ht="16.5" customHeight="1">
      <c r="A24" s="506" t="s">
        <v>608</v>
      </c>
      <c r="B24" s="507"/>
      <c r="C24" s="507"/>
      <c r="D24" s="507"/>
      <c r="E24" s="507"/>
      <c r="F24" s="507"/>
      <c r="G24" s="508"/>
      <c r="H24" s="265"/>
      <c r="I24" s="265"/>
      <c r="J24" s="37">
        <v>20</v>
      </c>
      <c r="K24" s="66" t="s">
        <v>434</v>
      </c>
      <c r="L24" s="282"/>
      <c r="M24" s="282"/>
      <c r="N24" s="282"/>
      <c r="O24" s="282"/>
    </row>
    <row r="25" spans="1:15" s="101" customFormat="1" ht="16.5" customHeight="1">
      <c r="A25" s="506" t="s">
        <v>609</v>
      </c>
      <c r="B25" s="507"/>
      <c r="C25" s="507"/>
      <c r="D25" s="507"/>
      <c r="E25" s="507"/>
      <c r="F25" s="507"/>
      <c r="G25" s="508"/>
      <c r="H25" s="265"/>
      <c r="I25" s="265"/>
      <c r="J25" s="37">
        <v>140</v>
      </c>
      <c r="K25" s="66" t="s">
        <v>434</v>
      </c>
      <c r="L25" s="282"/>
      <c r="M25" s="282"/>
      <c r="N25" s="282"/>
      <c r="O25" s="282"/>
    </row>
    <row r="26" spans="1:15" s="101" customFormat="1" ht="16.5" customHeight="1">
      <c r="A26" s="506" t="s">
        <v>618</v>
      </c>
      <c r="B26" s="507"/>
      <c r="C26" s="507"/>
      <c r="D26" s="507"/>
      <c r="E26" s="507"/>
      <c r="F26" s="507"/>
      <c r="G26" s="508"/>
      <c r="H26" s="265"/>
      <c r="I26" s="265"/>
      <c r="J26" s="37">
        <v>45</v>
      </c>
      <c r="K26" s="66" t="s">
        <v>434</v>
      </c>
      <c r="L26" s="282"/>
      <c r="M26" s="282"/>
      <c r="N26" s="282"/>
      <c r="O26" s="282"/>
    </row>
    <row r="27" spans="1:15" s="101" customFormat="1" ht="16.5" customHeight="1">
      <c r="A27" s="506" t="s">
        <v>619</v>
      </c>
      <c r="B27" s="507"/>
      <c r="C27" s="507"/>
      <c r="D27" s="507"/>
      <c r="E27" s="507"/>
      <c r="F27" s="507"/>
      <c r="G27" s="508"/>
      <c r="H27" s="265"/>
      <c r="I27" s="265"/>
      <c r="J27" s="37">
        <v>20</v>
      </c>
      <c r="K27" s="66" t="s">
        <v>434</v>
      </c>
      <c r="L27" s="282"/>
      <c r="M27" s="282"/>
      <c r="N27" s="282"/>
      <c r="O27" s="282"/>
    </row>
    <row r="28" spans="1:15" s="101" customFormat="1" ht="16.5" customHeight="1">
      <c r="A28" s="506" t="s">
        <v>617</v>
      </c>
      <c r="B28" s="507"/>
      <c r="C28" s="507"/>
      <c r="D28" s="507"/>
      <c r="E28" s="507"/>
      <c r="F28" s="507"/>
      <c r="G28" s="508"/>
      <c r="H28" s="265"/>
      <c r="I28" s="265"/>
      <c r="J28" s="37">
        <v>115</v>
      </c>
      <c r="K28" s="66">
        <v>0.18</v>
      </c>
      <c r="L28" s="282"/>
      <c r="M28" s="282"/>
      <c r="N28" s="282"/>
      <c r="O28" s="282"/>
    </row>
    <row r="29" spans="1:15" s="101" customFormat="1" ht="16.5" customHeight="1">
      <c r="A29" s="506" t="s">
        <v>620</v>
      </c>
      <c r="B29" s="507"/>
      <c r="C29" s="507"/>
      <c r="D29" s="507"/>
      <c r="E29" s="507"/>
      <c r="F29" s="507"/>
      <c r="G29" s="508"/>
      <c r="H29" s="265"/>
      <c r="I29" s="265"/>
      <c r="J29" s="37">
        <v>65</v>
      </c>
      <c r="K29" s="66" t="s">
        <v>434</v>
      </c>
      <c r="L29" s="282"/>
      <c r="M29" s="282"/>
      <c r="N29" s="282"/>
      <c r="O29" s="282"/>
    </row>
    <row r="30" spans="1:15" s="101" customFormat="1" ht="16.5" customHeight="1">
      <c r="A30" s="506" t="s">
        <v>621</v>
      </c>
      <c r="B30" s="507"/>
      <c r="C30" s="507"/>
      <c r="D30" s="507"/>
      <c r="E30" s="507"/>
      <c r="F30" s="507"/>
      <c r="G30" s="508"/>
      <c r="H30" s="265"/>
      <c r="I30" s="265"/>
      <c r="J30" s="37">
        <v>30</v>
      </c>
      <c r="K30" s="66" t="s">
        <v>434</v>
      </c>
      <c r="L30" s="282"/>
      <c r="M30" s="282"/>
      <c r="N30" s="282"/>
      <c r="O30" s="282"/>
    </row>
    <row r="31" spans="1:15" s="101" customFormat="1" ht="16.5" customHeight="1">
      <c r="A31" s="506" t="s">
        <v>622</v>
      </c>
      <c r="B31" s="507"/>
      <c r="C31" s="507"/>
      <c r="D31" s="507"/>
      <c r="E31" s="507"/>
      <c r="F31" s="507"/>
      <c r="G31" s="508"/>
      <c r="H31" s="265"/>
      <c r="I31" s="265"/>
      <c r="J31" s="37">
        <v>125</v>
      </c>
      <c r="K31" s="66">
        <v>0.21</v>
      </c>
      <c r="L31" s="282"/>
      <c r="M31" s="282"/>
      <c r="N31" s="282"/>
      <c r="O31" s="282"/>
    </row>
    <row r="32" spans="1:15" s="101" customFormat="1" ht="16.5" customHeight="1">
      <c r="A32" s="506" t="s">
        <v>1465</v>
      </c>
      <c r="B32" s="507"/>
      <c r="C32" s="507"/>
      <c r="D32" s="507"/>
      <c r="E32" s="507"/>
      <c r="F32" s="507"/>
      <c r="G32" s="508"/>
      <c r="H32" s="265"/>
      <c r="I32" s="265"/>
      <c r="J32" s="37">
        <v>540</v>
      </c>
      <c r="K32" s="66">
        <v>0.69</v>
      </c>
      <c r="L32" s="282"/>
      <c r="M32" s="282"/>
      <c r="N32" s="282"/>
      <c r="O32" s="282"/>
    </row>
    <row r="33" spans="1:15" s="101" customFormat="1" ht="16.5" customHeight="1">
      <c r="A33" s="506" t="s">
        <v>1466</v>
      </c>
      <c r="B33" s="507"/>
      <c r="C33" s="507"/>
      <c r="D33" s="507"/>
      <c r="E33" s="507"/>
      <c r="F33" s="507"/>
      <c r="G33" s="508"/>
      <c r="H33" s="265"/>
      <c r="I33" s="265"/>
      <c r="J33" s="37">
        <v>1135</v>
      </c>
      <c r="K33" s="66">
        <v>1.1299999999999999</v>
      </c>
      <c r="L33" s="282"/>
      <c r="M33" s="282"/>
      <c r="N33" s="282"/>
      <c r="O33" s="282"/>
    </row>
    <row r="34" spans="1:15" s="109" customFormat="1" ht="16.5" customHeight="1">
      <c r="A34" s="506" t="s">
        <v>1467</v>
      </c>
      <c r="B34" s="507"/>
      <c r="C34" s="507"/>
      <c r="D34" s="507"/>
      <c r="E34" s="507"/>
      <c r="F34" s="507"/>
      <c r="G34" s="508"/>
      <c r="H34" s="265"/>
      <c r="I34" s="265"/>
      <c r="J34" s="37">
        <v>4</v>
      </c>
      <c r="K34" s="66" t="s">
        <v>434</v>
      </c>
      <c r="L34" s="282"/>
      <c r="M34" s="282"/>
      <c r="N34" s="282"/>
      <c r="O34" s="282"/>
    </row>
    <row r="35" spans="1:15" s="109" customFormat="1" ht="16.5" customHeight="1">
      <c r="A35" s="506" t="s">
        <v>1468</v>
      </c>
      <c r="B35" s="507"/>
      <c r="C35" s="507"/>
      <c r="D35" s="507"/>
      <c r="E35" s="507"/>
      <c r="F35" s="507"/>
      <c r="G35" s="508"/>
      <c r="H35" s="265"/>
      <c r="I35" s="265"/>
      <c r="J35" s="37">
        <v>8</v>
      </c>
      <c r="K35" s="66" t="s">
        <v>434</v>
      </c>
      <c r="L35" s="282"/>
      <c r="M35" s="282"/>
      <c r="N35" s="282"/>
      <c r="O35" s="282"/>
    </row>
    <row r="36" spans="1:15" s="109" customFormat="1" ht="16.5" customHeight="1">
      <c r="A36" s="506" t="s">
        <v>1469</v>
      </c>
      <c r="B36" s="507"/>
      <c r="C36" s="507"/>
      <c r="D36" s="507"/>
      <c r="E36" s="507"/>
      <c r="F36" s="507"/>
      <c r="G36" s="508"/>
      <c r="H36" s="265"/>
      <c r="I36" s="265"/>
      <c r="J36" s="37">
        <v>30</v>
      </c>
      <c r="K36" s="66" t="s">
        <v>434</v>
      </c>
      <c r="L36" s="282"/>
      <c r="M36" s="282"/>
      <c r="N36" s="282"/>
      <c r="O36" s="282"/>
    </row>
    <row r="37" spans="1:15" ht="16.5" customHeight="1">
      <c r="A37" s="506" t="s">
        <v>1470</v>
      </c>
      <c r="B37" s="507"/>
      <c r="C37" s="507"/>
      <c r="D37" s="507"/>
      <c r="E37" s="507"/>
      <c r="F37" s="507"/>
      <c r="G37" s="508"/>
      <c r="H37" s="265"/>
      <c r="I37" s="265"/>
      <c r="J37" s="37">
        <v>41</v>
      </c>
      <c r="K37" s="66" t="s">
        <v>434</v>
      </c>
      <c r="L37" s="282"/>
      <c r="M37" s="282"/>
      <c r="N37" s="282"/>
      <c r="O37" s="282"/>
    </row>
    <row r="38" spans="1:15" ht="16.5" customHeight="1">
      <c r="A38" s="515" t="s">
        <v>1471</v>
      </c>
      <c r="B38" s="516"/>
      <c r="C38" s="516"/>
      <c r="D38" s="516"/>
      <c r="E38" s="516"/>
      <c r="F38" s="516"/>
      <c r="G38" s="517"/>
      <c r="H38" s="52"/>
      <c r="I38" s="52"/>
      <c r="J38" s="65">
        <v>130</v>
      </c>
      <c r="K38" s="159">
        <v>0.13</v>
      </c>
      <c r="L38" s="282"/>
      <c r="M38" s="282"/>
      <c r="N38" s="282"/>
      <c r="O38" s="282"/>
    </row>
    <row r="39" spans="1:15" ht="16.5" customHeight="1">
      <c r="A39" s="515" t="s">
        <v>1472</v>
      </c>
      <c r="B39" s="516"/>
      <c r="C39" s="516"/>
      <c r="D39" s="516"/>
      <c r="E39" s="516"/>
      <c r="F39" s="516"/>
      <c r="G39" s="517"/>
      <c r="H39" s="52"/>
      <c r="I39" s="52"/>
      <c r="J39" s="65">
        <v>160</v>
      </c>
      <c r="K39" s="159">
        <v>0.15</v>
      </c>
      <c r="L39" s="282"/>
      <c r="M39" s="282"/>
      <c r="N39" s="282"/>
      <c r="O39" s="282"/>
    </row>
    <row r="40" spans="1:15" s="122" customFormat="1" ht="16.5" customHeight="1">
      <c r="A40" s="514" t="s">
        <v>1473</v>
      </c>
      <c r="B40" s="514"/>
      <c r="C40" s="514"/>
      <c r="D40" s="514"/>
      <c r="E40" s="514"/>
      <c r="F40" s="514"/>
      <c r="G40" s="514"/>
      <c r="H40" s="52"/>
      <c r="I40" s="52"/>
      <c r="J40" s="65">
        <v>390</v>
      </c>
      <c r="K40" s="159">
        <v>0.3</v>
      </c>
      <c r="L40" s="282"/>
      <c r="M40" s="282"/>
      <c r="N40" s="282"/>
      <c r="O40" s="282"/>
    </row>
    <row r="41" spans="1:15" s="234" customFormat="1" ht="16.5" customHeight="1" thickBot="1">
      <c r="A41" s="291"/>
      <c r="B41" s="291"/>
      <c r="C41" s="291"/>
      <c r="D41" s="291"/>
      <c r="E41" s="291"/>
      <c r="F41" s="291"/>
      <c r="G41" s="291"/>
      <c r="H41" s="52"/>
      <c r="I41" s="52"/>
      <c r="J41" s="65"/>
      <c r="K41" s="159"/>
      <c r="L41" s="290"/>
      <c r="M41" s="290"/>
      <c r="N41" s="290"/>
      <c r="O41" s="290"/>
    </row>
    <row r="42" spans="1:15" s="122" customFormat="1" ht="24" customHeight="1" thickBot="1">
      <c r="A42" s="413" t="s">
        <v>678</v>
      </c>
      <c r="B42" s="414"/>
      <c r="C42" s="414"/>
      <c r="D42" s="414"/>
      <c r="E42" s="415"/>
      <c r="F42" s="415"/>
      <c r="G42" s="416"/>
      <c r="H42" s="18"/>
      <c r="I42" s="18"/>
      <c r="J42" s="89" t="s">
        <v>125</v>
      </c>
      <c r="K42" s="157" t="s">
        <v>126</v>
      </c>
      <c r="L42" s="282"/>
      <c r="M42" s="282"/>
      <c r="N42" s="282"/>
      <c r="O42" s="282"/>
    </row>
    <row r="43" spans="1:15" s="234" customFormat="1" ht="18.75" customHeight="1">
      <c r="A43" s="640" t="s">
        <v>939</v>
      </c>
      <c r="B43" s="433"/>
      <c r="C43" s="433"/>
      <c r="D43" s="433"/>
      <c r="E43" s="433"/>
      <c r="F43" s="433"/>
      <c r="G43" s="434"/>
      <c r="H43" s="308"/>
      <c r="I43" s="308"/>
      <c r="J43" s="37">
        <v>75</v>
      </c>
      <c r="K43" s="66">
        <v>0.09</v>
      </c>
      <c r="L43" s="282"/>
      <c r="M43" s="282"/>
      <c r="N43" s="282"/>
      <c r="O43" s="282"/>
    </row>
    <row r="44" spans="1:15" ht="16.5" customHeight="1" thickBot="1">
      <c r="A44" s="417" t="s">
        <v>928</v>
      </c>
      <c r="B44" s="418"/>
      <c r="C44" s="418"/>
      <c r="D44" s="418"/>
      <c r="E44" s="418"/>
      <c r="F44" s="418"/>
      <c r="G44" s="418"/>
      <c r="H44" s="78"/>
      <c r="I44" s="78"/>
      <c r="J44" s="37">
        <v>65</v>
      </c>
      <c r="K44" s="33">
        <v>0.17</v>
      </c>
      <c r="L44" s="282"/>
      <c r="M44" s="282"/>
      <c r="N44" s="282"/>
      <c r="O44" s="282"/>
    </row>
    <row r="45" spans="1:15" s="122" customFormat="1" ht="16.5" customHeight="1" thickBot="1">
      <c r="A45" s="507" t="s">
        <v>940</v>
      </c>
      <c r="B45" s="513"/>
      <c r="C45" s="513"/>
      <c r="D45" s="513"/>
      <c r="E45" s="513"/>
      <c r="F45" s="513"/>
      <c r="G45" s="513"/>
      <c r="H45" s="24"/>
      <c r="I45" s="24"/>
      <c r="J45" s="37">
        <v>110</v>
      </c>
      <c r="K45" s="33">
        <v>0.24</v>
      </c>
      <c r="L45" s="282"/>
      <c r="M45" s="282"/>
      <c r="N45" s="282"/>
      <c r="O45" s="282"/>
    </row>
    <row r="46" spans="1:15" s="122" customFormat="1" ht="16.5" customHeight="1" thickBot="1">
      <c r="A46" s="507" t="s">
        <v>929</v>
      </c>
      <c r="B46" s="513"/>
      <c r="C46" s="513"/>
      <c r="D46" s="513"/>
      <c r="E46" s="513"/>
      <c r="F46" s="513"/>
      <c r="G46" s="513"/>
      <c r="H46" s="24"/>
      <c r="I46" s="24"/>
      <c r="J46" s="37">
        <v>25</v>
      </c>
      <c r="K46" s="33">
        <v>5.5E-2</v>
      </c>
      <c r="L46" s="282"/>
      <c r="M46" s="282"/>
      <c r="N46" s="282"/>
      <c r="O46" s="282"/>
    </row>
    <row r="47" spans="1:15" s="122" customFormat="1" ht="16.5" customHeight="1" thickBot="1">
      <c r="A47" s="507" t="s">
        <v>930</v>
      </c>
      <c r="B47" s="513"/>
      <c r="C47" s="513"/>
      <c r="D47" s="513"/>
      <c r="E47" s="513"/>
      <c r="F47" s="513"/>
      <c r="G47" s="513"/>
      <c r="H47" s="24"/>
      <c r="I47" s="24"/>
      <c r="J47" s="66" t="s">
        <v>1463</v>
      </c>
      <c r="K47" s="33">
        <v>0.35</v>
      </c>
      <c r="L47" s="282"/>
      <c r="M47" s="282"/>
      <c r="N47" s="282"/>
      <c r="O47" s="282"/>
    </row>
    <row r="48" spans="1:15" s="122" customFormat="1" ht="16.5" customHeight="1" thickBot="1">
      <c r="A48" s="507" t="s">
        <v>931</v>
      </c>
      <c r="B48" s="513"/>
      <c r="C48" s="513"/>
      <c r="D48" s="513"/>
      <c r="E48" s="513"/>
      <c r="F48" s="513"/>
      <c r="G48" s="513"/>
      <c r="H48" s="24"/>
      <c r="I48" s="24"/>
      <c r="J48" s="37">
        <v>50</v>
      </c>
      <c r="K48" s="33">
        <v>0.09</v>
      </c>
      <c r="L48" s="282"/>
      <c r="M48" s="282"/>
      <c r="N48" s="282"/>
      <c r="O48" s="282"/>
    </row>
    <row r="49" spans="1:15" s="122" customFormat="1" ht="16.5" customHeight="1" thickBot="1">
      <c r="A49" s="507" t="s">
        <v>932</v>
      </c>
      <c r="B49" s="513"/>
      <c r="C49" s="513"/>
      <c r="D49" s="513"/>
      <c r="E49" s="513"/>
      <c r="F49" s="513"/>
      <c r="G49" s="513"/>
      <c r="H49" s="24"/>
      <c r="I49" s="24"/>
      <c r="J49" s="37">
        <v>160</v>
      </c>
      <c r="K49" s="33">
        <v>0.38</v>
      </c>
      <c r="L49" s="282"/>
      <c r="M49" s="282"/>
      <c r="N49" s="282"/>
      <c r="O49" s="282"/>
    </row>
    <row r="50" spans="1:15" s="122" customFormat="1" ht="16.5" customHeight="1" thickBot="1">
      <c r="A50" s="645" t="s">
        <v>941</v>
      </c>
      <c r="B50" s="646"/>
      <c r="C50" s="646"/>
      <c r="D50" s="646"/>
      <c r="E50" s="646"/>
      <c r="F50" s="646"/>
      <c r="G50" s="646"/>
      <c r="H50" s="24"/>
      <c r="I50" s="24"/>
      <c r="J50" s="37">
        <v>250</v>
      </c>
      <c r="K50" s="33">
        <v>0.55000000000000004</v>
      </c>
      <c r="L50" s="282"/>
      <c r="M50" s="282"/>
      <c r="N50" s="282"/>
      <c r="O50" s="282"/>
    </row>
    <row r="51" spans="1:15" s="122" customFormat="1" ht="16.5" customHeight="1" thickBot="1">
      <c r="A51" s="645" t="s">
        <v>942</v>
      </c>
      <c r="B51" s="646"/>
      <c r="C51" s="646"/>
      <c r="D51" s="646"/>
      <c r="E51" s="646"/>
      <c r="F51" s="646"/>
      <c r="G51" s="646"/>
      <c r="H51" s="24"/>
      <c r="I51" s="24"/>
      <c r="J51" s="37">
        <v>65</v>
      </c>
      <c r="K51" s="33">
        <v>0.14000000000000001</v>
      </c>
      <c r="L51" s="282"/>
      <c r="M51" s="282"/>
      <c r="N51" s="282"/>
      <c r="O51" s="282"/>
    </row>
    <row r="52" spans="1:15" s="122" customFormat="1" ht="16.5" customHeight="1" thickBot="1">
      <c r="A52" s="645" t="s">
        <v>933</v>
      </c>
      <c r="B52" s="646"/>
      <c r="C52" s="646"/>
      <c r="D52" s="646"/>
      <c r="E52" s="646"/>
      <c r="F52" s="646"/>
      <c r="G52" s="646"/>
      <c r="H52" s="24"/>
      <c r="I52" s="24"/>
      <c r="J52" s="37">
        <v>450</v>
      </c>
      <c r="K52" s="33">
        <v>0.7</v>
      </c>
      <c r="L52" s="282"/>
      <c r="M52" s="282"/>
      <c r="N52" s="282"/>
      <c r="O52" s="282"/>
    </row>
    <row r="53" spans="1:15" s="122" customFormat="1" ht="16.5" customHeight="1" thickBot="1">
      <c r="A53" s="645" t="s">
        <v>934</v>
      </c>
      <c r="B53" s="646"/>
      <c r="C53" s="646"/>
      <c r="D53" s="646"/>
      <c r="E53" s="646"/>
      <c r="F53" s="646"/>
      <c r="G53" s="646"/>
      <c r="H53" s="24"/>
      <c r="I53" s="24"/>
      <c r="J53" s="37">
        <v>460</v>
      </c>
      <c r="K53" s="33">
        <v>0.84</v>
      </c>
      <c r="L53" s="282"/>
      <c r="M53" s="282"/>
      <c r="N53" s="282"/>
      <c r="O53" s="282"/>
    </row>
    <row r="54" spans="1:15" s="122" customFormat="1" ht="16.5" customHeight="1">
      <c r="A54" s="645" t="s">
        <v>935</v>
      </c>
      <c r="B54" s="646"/>
      <c r="C54" s="646"/>
      <c r="D54" s="646"/>
      <c r="E54" s="646"/>
      <c r="F54" s="646"/>
      <c r="G54" s="646"/>
      <c r="H54" s="77"/>
      <c r="I54" s="77"/>
      <c r="J54" s="37">
        <v>165</v>
      </c>
      <c r="K54" s="33">
        <v>0.24</v>
      </c>
      <c r="L54" s="282"/>
      <c r="M54" s="282"/>
      <c r="N54" s="282"/>
      <c r="O54" s="282"/>
    </row>
    <row r="55" spans="1:15" s="127" customFormat="1" ht="16.5" customHeight="1">
      <c r="A55" s="645" t="s">
        <v>936</v>
      </c>
      <c r="B55" s="646"/>
      <c r="C55" s="646"/>
      <c r="D55" s="646"/>
      <c r="E55" s="646"/>
      <c r="F55" s="646"/>
      <c r="G55" s="646"/>
      <c r="H55" s="308"/>
      <c r="I55" s="308"/>
      <c r="J55" s="37">
        <v>800</v>
      </c>
      <c r="K55" s="33">
        <v>1.33</v>
      </c>
      <c r="L55" s="282"/>
      <c r="M55" s="282"/>
      <c r="N55" s="282"/>
      <c r="O55" s="282"/>
    </row>
    <row r="56" spans="1:15" s="127" customFormat="1" ht="16.5" customHeight="1">
      <c r="A56" s="645" t="s">
        <v>1125</v>
      </c>
      <c r="B56" s="646"/>
      <c r="C56" s="646"/>
      <c r="D56" s="646"/>
      <c r="E56" s="646"/>
      <c r="F56" s="646"/>
      <c r="G56" s="646"/>
      <c r="H56" s="308"/>
      <c r="I56" s="308"/>
      <c r="J56" s="37">
        <v>510</v>
      </c>
      <c r="K56" s="33">
        <v>1.02</v>
      </c>
      <c r="L56" s="282"/>
      <c r="M56" s="282"/>
      <c r="N56" s="282"/>
      <c r="O56" s="282"/>
    </row>
    <row r="57" spans="1:15" s="127" customFormat="1" ht="16.5" customHeight="1">
      <c r="A57" s="645" t="s">
        <v>937</v>
      </c>
      <c r="B57" s="646"/>
      <c r="C57" s="646"/>
      <c r="D57" s="646"/>
      <c r="E57" s="646"/>
      <c r="F57" s="646"/>
      <c r="G57" s="646"/>
      <c r="H57" s="308"/>
      <c r="I57" s="308"/>
      <c r="J57" s="37">
        <v>220</v>
      </c>
      <c r="K57" s="33">
        <v>0.32</v>
      </c>
      <c r="L57" s="282"/>
      <c r="M57" s="282"/>
      <c r="N57" s="282"/>
      <c r="O57" s="282"/>
    </row>
    <row r="58" spans="1:15" s="127" customFormat="1" ht="16.5" customHeight="1">
      <c r="A58" s="645" t="s">
        <v>938</v>
      </c>
      <c r="B58" s="646"/>
      <c r="C58" s="646"/>
      <c r="D58" s="646"/>
      <c r="E58" s="646"/>
      <c r="F58" s="646"/>
      <c r="G58" s="646"/>
      <c r="H58" s="308"/>
      <c r="I58" s="308"/>
      <c r="J58" s="37">
        <v>140</v>
      </c>
      <c r="K58" s="33">
        <v>0.15</v>
      </c>
      <c r="L58" s="282"/>
      <c r="M58" s="282"/>
      <c r="N58" s="282"/>
      <c r="O58" s="282"/>
    </row>
    <row r="59" spans="1:15" s="234" customFormat="1" ht="16.5" customHeight="1">
      <c r="A59" s="645" t="s">
        <v>1373</v>
      </c>
      <c r="B59" s="646"/>
      <c r="C59" s="646"/>
      <c r="D59" s="646"/>
      <c r="E59" s="646"/>
      <c r="F59" s="646"/>
      <c r="G59" s="646"/>
      <c r="H59" s="308"/>
      <c r="I59" s="308"/>
      <c r="J59" s="37">
        <v>200</v>
      </c>
      <c r="K59" s="33">
        <v>0.27</v>
      </c>
      <c r="L59" s="282"/>
      <c r="M59" s="282"/>
      <c r="N59" s="282"/>
      <c r="O59" s="282"/>
    </row>
    <row r="60" spans="1:15" s="122" customFormat="1" ht="16.5" customHeight="1">
      <c r="A60" s="645" t="s">
        <v>1355</v>
      </c>
      <c r="B60" s="646"/>
      <c r="C60" s="646"/>
      <c r="D60" s="646"/>
      <c r="E60" s="646"/>
      <c r="F60" s="646"/>
      <c r="G60" s="646"/>
      <c r="H60" s="7"/>
      <c r="I60" s="7"/>
      <c r="J60" s="37">
        <v>275</v>
      </c>
      <c r="K60" s="33">
        <v>0.33</v>
      </c>
      <c r="L60" s="282"/>
      <c r="M60" s="282"/>
      <c r="N60" s="282"/>
      <c r="O60" s="282"/>
    </row>
    <row r="61" spans="1:15" s="227" customFormat="1" ht="16.5" customHeight="1" thickBot="1">
      <c r="A61" s="641" t="s">
        <v>1356</v>
      </c>
      <c r="B61" s="411"/>
      <c r="C61" s="411"/>
      <c r="D61" s="411"/>
      <c r="E61" s="411"/>
      <c r="F61" s="411"/>
      <c r="G61" s="411"/>
      <c r="H61" s="78"/>
      <c r="I61" s="78"/>
      <c r="J61" s="37">
        <v>200</v>
      </c>
      <c r="K61" s="33">
        <v>0.24</v>
      </c>
      <c r="L61" s="282"/>
      <c r="M61" s="282"/>
      <c r="N61" s="282"/>
      <c r="O61" s="282"/>
    </row>
    <row r="62" spans="1:15" s="122" customFormat="1" ht="16.5" customHeight="1" thickBot="1">
      <c r="A62" s="645" t="s">
        <v>1357</v>
      </c>
      <c r="B62" s="646"/>
      <c r="C62" s="646"/>
      <c r="D62" s="646"/>
      <c r="E62" s="646"/>
      <c r="F62" s="646"/>
      <c r="G62" s="646"/>
      <c r="H62" s="78"/>
      <c r="I62" s="78"/>
      <c r="J62" s="37">
        <v>140</v>
      </c>
      <c r="K62" s="33">
        <v>0.27500000000000002</v>
      </c>
      <c r="L62" s="282"/>
      <c r="M62" s="282"/>
      <c r="N62" s="282"/>
      <c r="O62" s="282"/>
    </row>
    <row r="63" spans="1:15" s="227" customFormat="1" ht="16.5" customHeight="1" thickBot="1">
      <c r="A63" s="645" t="s">
        <v>1358</v>
      </c>
      <c r="B63" s="646"/>
      <c r="C63" s="646"/>
      <c r="D63" s="646"/>
      <c r="E63" s="646"/>
      <c r="F63" s="646"/>
      <c r="G63" s="646"/>
      <c r="H63" s="78"/>
      <c r="I63" s="78"/>
      <c r="J63" s="37">
        <v>300</v>
      </c>
      <c r="K63" s="33">
        <v>0.42</v>
      </c>
      <c r="L63" s="282"/>
      <c r="M63" s="282"/>
      <c r="N63" s="282"/>
      <c r="O63" s="282"/>
    </row>
    <row r="64" spans="1:15" s="122" customFormat="1" ht="16.5" customHeight="1" thickBot="1">
      <c r="A64" s="507" t="s">
        <v>1359</v>
      </c>
      <c r="B64" s="513"/>
      <c r="C64" s="513"/>
      <c r="D64" s="513"/>
      <c r="E64" s="513"/>
      <c r="F64" s="513"/>
      <c r="G64" s="513"/>
      <c r="H64" s="24"/>
      <c r="I64" s="24"/>
      <c r="J64" s="37">
        <v>130</v>
      </c>
      <c r="K64" s="33">
        <v>0.34</v>
      </c>
      <c r="L64" s="282"/>
      <c r="M64" s="282"/>
      <c r="N64" s="282"/>
      <c r="O64" s="282"/>
    </row>
    <row r="65" spans="1:15" s="122" customFormat="1" ht="16.5" customHeight="1" thickBot="1">
      <c r="A65" s="507" t="s">
        <v>1360</v>
      </c>
      <c r="B65" s="513"/>
      <c r="C65" s="513"/>
      <c r="D65" s="513"/>
      <c r="E65" s="513"/>
      <c r="F65" s="513"/>
      <c r="G65" s="513"/>
      <c r="H65" s="24"/>
      <c r="I65" s="24"/>
      <c r="J65" s="37">
        <v>265</v>
      </c>
      <c r="K65" s="33">
        <v>0.54</v>
      </c>
      <c r="L65" s="282"/>
      <c r="M65" s="282"/>
      <c r="N65" s="282"/>
      <c r="O65" s="282"/>
    </row>
    <row r="66" spans="1:15" s="122" customFormat="1" ht="16.5" customHeight="1" thickBot="1">
      <c r="A66" s="507" t="s">
        <v>1361</v>
      </c>
      <c r="B66" s="513"/>
      <c r="C66" s="513"/>
      <c r="D66" s="513"/>
      <c r="E66" s="513"/>
      <c r="F66" s="513"/>
      <c r="G66" s="513"/>
      <c r="H66" s="24"/>
      <c r="I66" s="24"/>
      <c r="J66" s="37">
        <v>400</v>
      </c>
      <c r="K66" s="33">
        <v>0.84</v>
      </c>
      <c r="L66" s="282"/>
      <c r="M66" s="282"/>
      <c r="N66" s="282"/>
      <c r="O66" s="282"/>
    </row>
    <row r="67" spans="1:15" s="122" customFormat="1" ht="16.5" customHeight="1" thickBot="1">
      <c r="A67" s="507" t="s">
        <v>1362</v>
      </c>
      <c r="B67" s="513"/>
      <c r="C67" s="513"/>
      <c r="D67" s="513"/>
      <c r="E67" s="513"/>
      <c r="F67" s="513"/>
      <c r="G67" s="513"/>
      <c r="H67" s="77"/>
      <c r="I67" s="77"/>
      <c r="J67" s="37">
        <v>290</v>
      </c>
      <c r="K67" s="33">
        <v>0.52</v>
      </c>
      <c r="L67" s="282"/>
      <c r="M67" s="282"/>
      <c r="N67" s="282"/>
      <c r="O67" s="282"/>
    </row>
    <row r="68" spans="1:15" s="122" customFormat="1" ht="16.5" customHeight="1" thickBot="1">
      <c r="A68" s="507" t="s">
        <v>1363</v>
      </c>
      <c r="B68" s="513"/>
      <c r="C68" s="513"/>
      <c r="D68" s="513"/>
      <c r="E68" s="513"/>
      <c r="F68" s="513"/>
      <c r="G68" s="513"/>
      <c r="H68" s="77"/>
      <c r="I68" s="77"/>
      <c r="J68" s="37">
        <v>205</v>
      </c>
      <c r="K68" s="33">
        <v>0.21</v>
      </c>
      <c r="L68" s="282"/>
      <c r="M68" s="282"/>
      <c r="N68" s="282"/>
      <c r="O68" s="282"/>
    </row>
    <row r="69" spans="1:15" s="122" customFormat="1" ht="16.5" customHeight="1" thickBot="1">
      <c r="A69" s="507" t="s">
        <v>1364</v>
      </c>
      <c r="B69" s="507"/>
      <c r="C69" s="507"/>
      <c r="D69" s="507"/>
      <c r="E69" s="507"/>
      <c r="F69" s="507"/>
      <c r="G69" s="507"/>
      <c r="H69" s="77"/>
      <c r="I69" s="77"/>
      <c r="J69" s="37">
        <v>23</v>
      </c>
      <c r="K69" s="33">
        <v>1.2E-2</v>
      </c>
      <c r="L69" s="282"/>
      <c r="M69" s="282"/>
      <c r="N69" s="282"/>
      <c r="O69" s="282"/>
    </row>
    <row r="70" spans="1:15" s="122" customFormat="1" ht="16.5" customHeight="1" thickBot="1">
      <c r="A70" s="507" t="s">
        <v>1365</v>
      </c>
      <c r="B70" s="507"/>
      <c r="C70" s="507"/>
      <c r="D70" s="507"/>
      <c r="E70" s="507"/>
      <c r="F70" s="507"/>
      <c r="G70" s="507"/>
      <c r="H70" s="77"/>
      <c r="I70" s="77"/>
      <c r="J70" s="37">
        <v>28</v>
      </c>
      <c r="K70" s="33">
        <v>1.2999999999999999E-2</v>
      </c>
      <c r="L70" s="282"/>
      <c r="M70" s="282"/>
      <c r="N70" s="282"/>
      <c r="O70" s="282"/>
    </row>
    <row r="71" spans="1:15" s="122" customFormat="1" ht="16.5" customHeight="1" thickBot="1">
      <c r="A71" s="507" t="s">
        <v>1366</v>
      </c>
      <c r="B71" s="507"/>
      <c r="C71" s="507"/>
      <c r="D71" s="507"/>
      <c r="E71" s="507"/>
      <c r="F71" s="507"/>
      <c r="G71" s="507"/>
      <c r="H71" s="77"/>
      <c r="I71" s="77"/>
      <c r="J71" s="37">
        <v>45</v>
      </c>
      <c r="K71" s="33">
        <v>2.1999999999999999E-2</v>
      </c>
      <c r="L71" s="282"/>
      <c r="M71" s="282"/>
      <c r="N71" s="282"/>
      <c r="O71" s="282"/>
    </row>
    <row r="72" spans="1:15" s="122" customFormat="1" ht="16.5" customHeight="1" thickBot="1">
      <c r="A72" s="507" t="s">
        <v>1367</v>
      </c>
      <c r="B72" s="507"/>
      <c r="C72" s="507"/>
      <c r="D72" s="507"/>
      <c r="E72" s="507"/>
      <c r="F72" s="507"/>
      <c r="G72" s="507"/>
      <c r="H72" s="77"/>
      <c r="I72" s="77"/>
      <c r="J72" s="37">
        <v>60</v>
      </c>
      <c r="K72" s="33">
        <v>0.03</v>
      </c>
      <c r="L72" s="282"/>
      <c r="M72" s="282"/>
      <c r="N72" s="282"/>
      <c r="O72" s="282"/>
    </row>
    <row r="73" spans="1:15" s="122" customFormat="1" ht="16.5" customHeight="1">
      <c r="A73" s="507" t="s">
        <v>1368</v>
      </c>
      <c r="B73" s="507"/>
      <c r="C73" s="507"/>
      <c r="D73" s="507"/>
      <c r="E73" s="507"/>
      <c r="F73" s="507"/>
      <c r="G73" s="507"/>
      <c r="H73" s="77"/>
      <c r="I73" s="77"/>
      <c r="J73" s="37">
        <v>130</v>
      </c>
      <c r="K73" s="33">
        <v>0.05</v>
      </c>
      <c r="L73" s="282"/>
      <c r="M73" s="282"/>
      <c r="N73" s="282"/>
      <c r="O73" s="282"/>
    </row>
    <row r="74" spans="1:15" s="234" customFormat="1" ht="16.5" customHeight="1">
      <c r="A74" s="647" t="s">
        <v>1369</v>
      </c>
      <c r="B74" s="580"/>
      <c r="C74" s="580"/>
      <c r="D74" s="580"/>
      <c r="E74" s="580"/>
      <c r="F74" s="580"/>
      <c r="G74" s="580"/>
      <c r="H74" s="308"/>
      <c r="I74" s="308"/>
      <c r="J74" s="37">
        <v>175</v>
      </c>
      <c r="K74" s="33"/>
      <c r="L74" s="282"/>
      <c r="M74" s="282"/>
      <c r="N74" s="282"/>
      <c r="O74" s="282"/>
    </row>
    <row r="75" spans="1:15" s="234" customFormat="1" ht="16.5" customHeight="1">
      <c r="A75" s="647" t="s">
        <v>1370</v>
      </c>
      <c r="B75" s="580"/>
      <c r="C75" s="580"/>
      <c r="D75" s="580"/>
      <c r="E75" s="580"/>
      <c r="F75" s="580"/>
      <c r="G75" s="580"/>
      <c r="H75" s="308"/>
      <c r="I75" s="308"/>
      <c r="J75" s="37">
        <v>65</v>
      </c>
      <c r="K75" s="33"/>
      <c r="L75" s="282"/>
      <c r="M75" s="282"/>
      <c r="N75" s="282"/>
      <c r="O75" s="282"/>
    </row>
    <row r="76" spans="1:15" s="234" customFormat="1" ht="16.5" customHeight="1">
      <c r="A76" s="647" t="s">
        <v>1371</v>
      </c>
      <c r="B76" s="580"/>
      <c r="C76" s="580"/>
      <c r="D76" s="580"/>
      <c r="E76" s="580"/>
      <c r="F76" s="580"/>
      <c r="G76" s="580"/>
      <c r="H76" s="308"/>
      <c r="I76" s="308"/>
      <c r="J76" s="37">
        <v>435</v>
      </c>
      <c r="K76" s="33"/>
      <c r="L76" s="282"/>
      <c r="M76" s="282"/>
      <c r="N76" s="282"/>
      <c r="O76" s="282"/>
    </row>
    <row r="77" spans="1:15" s="234" customFormat="1" ht="16.5" customHeight="1">
      <c r="A77" s="507" t="s">
        <v>1372</v>
      </c>
      <c r="B77" s="513"/>
      <c r="C77" s="513"/>
      <c r="D77" s="513"/>
      <c r="E77" s="513"/>
      <c r="F77" s="513"/>
      <c r="G77" s="513"/>
      <c r="H77" s="308"/>
      <c r="I77" s="308"/>
      <c r="J77" s="37">
        <v>205</v>
      </c>
      <c r="K77" s="33"/>
      <c r="L77" s="282"/>
      <c r="M77" s="282"/>
      <c r="N77" s="282"/>
      <c r="O77" s="282"/>
    </row>
    <row r="78" spans="1:15" s="122" customFormat="1" ht="14.25" customHeight="1" thickBot="1">
      <c r="A78" s="130"/>
      <c r="B78" s="130"/>
      <c r="C78" s="130"/>
      <c r="D78" s="130"/>
      <c r="E78" s="130"/>
      <c r="F78" s="130"/>
      <c r="G78" s="148"/>
      <c r="H78" s="13"/>
      <c r="I78" s="13"/>
      <c r="J78" s="285"/>
      <c r="K78" s="283"/>
      <c r="L78" s="282"/>
      <c r="M78" s="282"/>
      <c r="N78" s="282"/>
      <c r="O78" s="282"/>
    </row>
    <row r="79" spans="1:15" s="122" customFormat="1" ht="27" customHeight="1" thickBot="1">
      <c r="A79" s="642" t="s">
        <v>568</v>
      </c>
      <c r="B79" s="643"/>
      <c r="C79" s="643"/>
      <c r="D79" s="643"/>
      <c r="E79" s="643"/>
      <c r="F79" s="643"/>
      <c r="G79" s="643"/>
      <c r="H79" s="643"/>
      <c r="I79" s="643"/>
      <c r="J79" s="644"/>
      <c r="K79" s="644"/>
      <c r="L79" s="282"/>
      <c r="M79" s="282"/>
      <c r="N79" s="282"/>
      <c r="O79" s="282"/>
    </row>
    <row r="80" spans="1:15" s="122" customFormat="1" ht="24" customHeight="1" thickBot="1">
      <c r="A80" s="413" t="s">
        <v>677</v>
      </c>
      <c r="B80" s="414"/>
      <c r="C80" s="414"/>
      <c r="D80" s="414"/>
      <c r="E80" s="415"/>
      <c r="F80" s="415"/>
      <c r="G80" s="416"/>
      <c r="H80" s="18"/>
      <c r="I80" s="18"/>
      <c r="J80" s="89" t="s">
        <v>125</v>
      </c>
      <c r="K80" s="157" t="s">
        <v>126</v>
      </c>
      <c r="L80" s="282"/>
      <c r="M80" s="282"/>
      <c r="N80" s="282"/>
      <c r="O80" s="282"/>
    </row>
    <row r="81" spans="1:15" s="122" customFormat="1" ht="16.5" customHeight="1">
      <c r="A81" s="431" t="s">
        <v>42</v>
      </c>
      <c r="B81" s="424"/>
      <c r="C81" s="424"/>
      <c r="D81" s="424"/>
      <c r="E81" s="424"/>
      <c r="F81" s="424"/>
      <c r="G81" s="425"/>
      <c r="H81" s="265"/>
      <c r="I81" s="265"/>
      <c r="J81" s="37">
        <v>2300</v>
      </c>
      <c r="K81" s="33">
        <v>7</v>
      </c>
      <c r="L81" s="282"/>
      <c r="M81" s="282"/>
      <c r="N81" s="282"/>
      <c r="O81" s="282"/>
    </row>
    <row r="82" spans="1:15" s="122" customFormat="1" ht="16.5" customHeight="1">
      <c r="A82" s="408" t="s">
        <v>123</v>
      </c>
      <c r="B82" s="411"/>
      <c r="C82" s="411"/>
      <c r="D82" s="411"/>
      <c r="E82" s="411"/>
      <c r="F82" s="411"/>
      <c r="G82" s="412"/>
      <c r="H82" s="265"/>
      <c r="I82" s="265"/>
      <c r="J82" s="37">
        <v>6000</v>
      </c>
      <c r="K82" s="33">
        <v>14.3</v>
      </c>
      <c r="L82" s="292"/>
      <c r="M82" s="282"/>
      <c r="N82" s="282"/>
      <c r="O82" s="282"/>
    </row>
    <row r="83" spans="1:15" s="122" customFormat="1" ht="16.5" customHeight="1">
      <c r="A83" s="408" t="s">
        <v>121</v>
      </c>
      <c r="B83" s="411"/>
      <c r="C83" s="411"/>
      <c r="D83" s="411"/>
      <c r="E83" s="411"/>
      <c r="F83" s="411"/>
      <c r="G83" s="412"/>
      <c r="H83" s="265"/>
      <c r="I83" s="265"/>
      <c r="J83" s="37">
        <v>7000</v>
      </c>
      <c r="K83" s="33">
        <v>17</v>
      </c>
      <c r="L83" s="282"/>
      <c r="M83" s="282"/>
      <c r="N83" s="282"/>
      <c r="O83" s="282"/>
    </row>
    <row r="84" spans="1:15" s="122" customFormat="1" ht="16.5" customHeight="1">
      <c r="A84" s="408" t="s">
        <v>122</v>
      </c>
      <c r="B84" s="411"/>
      <c r="C84" s="411"/>
      <c r="D84" s="411"/>
      <c r="E84" s="411"/>
      <c r="F84" s="411"/>
      <c r="G84" s="412"/>
      <c r="H84" s="265"/>
      <c r="I84" s="265"/>
      <c r="J84" s="37">
        <v>9100</v>
      </c>
      <c r="K84" s="33">
        <v>25</v>
      </c>
      <c r="L84" s="282"/>
      <c r="M84" s="282"/>
      <c r="N84" s="282"/>
      <c r="O84" s="282"/>
    </row>
    <row r="85" spans="1:15" s="122" customFormat="1" ht="16.5" customHeight="1">
      <c r="A85" s="408" t="s">
        <v>145</v>
      </c>
      <c r="B85" s="411"/>
      <c r="C85" s="411"/>
      <c r="D85" s="411"/>
      <c r="E85" s="411"/>
      <c r="F85" s="411"/>
      <c r="G85" s="412"/>
      <c r="H85" s="265"/>
      <c r="I85" s="265"/>
      <c r="J85" s="37">
        <v>8500</v>
      </c>
      <c r="K85" s="33">
        <v>24</v>
      </c>
      <c r="L85" s="292"/>
      <c r="M85" s="282"/>
      <c r="N85" s="282"/>
      <c r="O85" s="282"/>
    </row>
    <row r="86" spans="1:15" s="122" customFormat="1" ht="16.5" customHeight="1">
      <c r="A86" s="408" t="s">
        <v>146</v>
      </c>
      <c r="B86" s="411"/>
      <c r="C86" s="411"/>
      <c r="D86" s="411"/>
      <c r="E86" s="411"/>
      <c r="F86" s="411"/>
      <c r="G86" s="412"/>
      <c r="H86" s="265"/>
      <c r="I86" s="265"/>
      <c r="J86" s="37">
        <v>3500</v>
      </c>
      <c r="K86" s="33" t="s">
        <v>434</v>
      </c>
      <c r="L86" s="282"/>
      <c r="M86" s="282"/>
      <c r="N86" s="282"/>
      <c r="O86" s="282"/>
    </row>
    <row r="87" spans="1:15" s="122" customFormat="1" ht="16.5" customHeight="1">
      <c r="A87" s="408" t="s">
        <v>671</v>
      </c>
      <c r="B87" s="411"/>
      <c r="C87" s="411"/>
      <c r="D87" s="411"/>
      <c r="E87" s="411"/>
      <c r="F87" s="411"/>
      <c r="G87" s="412"/>
      <c r="H87" s="61"/>
      <c r="I87" s="61"/>
      <c r="J87" s="37">
        <v>3080</v>
      </c>
      <c r="K87" s="33">
        <v>11.5</v>
      </c>
      <c r="L87" s="282"/>
      <c r="M87" s="282"/>
      <c r="N87" s="282"/>
      <c r="O87" s="282"/>
    </row>
    <row r="88" spans="1:15" s="122" customFormat="1" ht="16.5" customHeight="1">
      <c r="A88" s="649" t="s">
        <v>900</v>
      </c>
      <c r="B88" s="411"/>
      <c r="C88" s="411"/>
      <c r="D88" s="411"/>
      <c r="E88" s="411"/>
      <c r="F88" s="411"/>
      <c r="G88" s="412"/>
      <c r="H88" s="265"/>
      <c r="I88" s="265"/>
      <c r="J88" s="37">
        <v>270</v>
      </c>
      <c r="K88" s="33">
        <v>0.4</v>
      </c>
      <c r="L88" s="282"/>
      <c r="M88" s="282"/>
      <c r="N88" s="282"/>
      <c r="O88" s="282"/>
    </row>
    <row r="89" spans="1:15" s="233" customFormat="1" ht="16.5" customHeight="1">
      <c r="A89" s="649" t="s">
        <v>901</v>
      </c>
      <c r="B89" s="411"/>
      <c r="C89" s="411"/>
      <c r="D89" s="411"/>
      <c r="E89" s="411"/>
      <c r="F89" s="411"/>
      <c r="G89" s="412"/>
      <c r="H89" s="265"/>
      <c r="I89" s="265"/>
      <c r="J89" s="37">
        <v>240</v>
      </c>
      <c r="K89" s="33" t="s">
        <v>434</v>
      </c>
      <c r="L89" s="282"/>
      <c r="M89" s="282"/>
      <c r="N89" s="282"/>
      <c r="O89" s="282"/>
    </row>
    <row r="90" spans="1:15" ht="16.5" customHeight="1">
      <c r="A90" s="408" t="s">
        <v>672</v>
      </c>
      <c r="B90" s="411"/>
      <c r="C90" s="411"/>
      <c r="D90" s="411"/>
      <c r="E90" s="411"/>
      <c r="F90" s="411"/>
      <c r="G90" s="412"/>
      <c r="H90" s="265"/>
      <c r="I90" s="265"/>
      <c r="J90" s="37">
        <v>37000</v>
      </c>
      <c r="K90" s="33">
        <v>150</v>
      </c>
      <c r="L90" s="282"/>
      <c r="M90" s="282"/>
      <c r="N90" s="282"/>
      <c r="O90" s="282"/>
    </row>
    <row r="91" spans="1:15" ht="16.5" customHeight="1">
      <c r="A91" s="408" t="s">
        <v>673</v>
      </c>
      <c r="B91" s="411"/>
      <c r="C91" s="411"/>
      <c r="D91" s="411"/>
      <c r="E91" s="411"/>
      <c r="F91" s="411"/>
      <c r="G91" s="412"/>
      <c r="H91" s="265"/>
      <c r="I91" s="265"/>
      <c r="J91" s="37">
        <v>35000</v>
      </c>
      <c r="K91" s="33">
        <v>150</v>
      </c>
      <c r="L91" s="282"/>
      <c r="M91" s="282"/>
      <c r="N91" s="282"/>
      <c r="O91" s="282"/>
    </row>
    <row r="92" spans="1:15" s="234" customFormat="1" ht="16.5" customHeight="1">
      <c r="A92" s="408" t="s">
        <v>1008</v>
      </c>
      <c r="B92" s="411"/>
      <c r="C92" s="411"/>
      <c r="D92" s="411"/>
      <c r="E92" s="411"/>
      <c r="F92" s="411"/>
      <c r="G92" s="412"/>
      <c r="H92" s="265"/>
      <c r="I92" s="265"/>
      <c r="J92" s="37">
        <v>1600</v>
      </c>
      <c r="K92" s="33">
        <v>5.6</v>
      </c>
      <c r="L92" s="282"/>
      <c r="M92" s="282"/>
      <c r="N92" s="282"/>
      <c r="O92" s="282"/>
    </row>
    <row r="93" spans="1:15" ht="16.5" customHeight="1">
      <c r="A93" s="408" t="s">
        <v>1009</v>
      </c>
      <c r="B93" s="411"/>
      <c r="C93" s="411"/>
      <c r="D93" s="411"/>
      <c r="E93" s="411"/>
      <c r="F93" s="411"/>
      <c r="G93" s="412"/>
      <c r="H93" s="265"/>
      <c r="I93" s="265"/>
      <c r="J93" s="37">
        <v>25000</v>
      </c>
      <c r="K93" s="33">
        <v>120</v>
      </c>
      <c r="L93" s="282"/>
      <c r="M93" s="282"/>
      <c r="N93" s="282"/>
      <c r="O93" s="282"/>
    </row>
    <row r="94" spans="1:15" ht="16.5" customHeight="1">
      <c r="A94" s="408" t="s">
        <v>1010</v>
      </c>
      <c r="B94" s="411"/>
      <c r="C94" s="411"/>
      <c r="D94" s="411"/>
      <c r="E94" s="411"/>
      <c r="F94" s="411"/>
      <c r="G94" s="412"/>
      <c r="H94" s="265"/>
      <c r="I94" s="265"/>
      <c r="J94" s="37">
        <v>22000</v>
      </c>
      <c r="K94" s="33" t="s">
        <v>434</v>
      </c>
      <c r="L94" s="282"/>
      <c r="M94" s="282"/>
      <c r="N94" s="282"/>
      <c r="O94" s="282"/>
    </row>
    <row r="95" spans="1:15" ht="16.5" customHeight="1">
      <c r="A95" s="408" t="s">
        <v>1011</v>
      </c>
      <c r="B95" s="411"/>
      <c r="C95" s="411"/>
      <c r="D95" s="411"/>
      <c r="E95" s="411"/>
      <c r="F95" s="411"/>
      <c r="G95" s="412"/>
      <c r="H95" s="265"/>
      <c r="I95" s="265"/>
      <c r="J95" s="37">
        <v>30000</v>
      </c>
      <c r="K95" s="33">
        <v>95</v>
      </c>
      <c r="L95" s="282"/>
      <c r="M95" s="282"/>
      <c r="N95" s="282"/>
      <c r="O95" s="282"/>
    </row>
    <row r="96" spans="1:15" ht="16.5" customHeight="1">
      <c r="A96" s="408" t="s">
        <v>1012</v>
      </c>
      <c r="B96" s="411"/>
      <c r="C96" s="411"/>
      <c r="D96" s="411"/>
      <c r="E96" s="411"/>
      <c r="F96" s="411"/>
      <c r="G96" s="412"/>
      <c r="H96" s="265"/>
      <c r="I96" s="265"/>
      <c r="J96" s="37">
        <v>129000</v>
      </c>
      <c r="K96" s="33">
        <v>470</v>
      </c>
      <c r="L96" s="282"/>
      <c r="M96" s="282"/>
      <c r="N96" s="282"/>
      <c r="O96" s="282"/>
    </row>
    <row r="97" spans="1:15" ht="16.5" customHeight="1">
      <c r="A97" s="408" t="s">
        <v>1013</v>
      </c>
      <c r="B97" s="411"/>
      <c r="C97" s="411"/>
      <c r="D97" s="411"/>
      <c r="E97" s="411"/>
      <c r="F97" s="411"/>
      <c r="G97" s="412"/>
      <c r="H97" s="265"/>
      <c r="I97" s="265"/>
      <c r="J97" s="37">
        <v>146000</v>
      </c>
      <c r="K97" s="33">
        <v>720</v>
      </c>
      <c r="L97" s="282"/>
      <c r="M97" s="282"/>
      <c r="N97" s="282"/>
      <c r="O97" s="282"/>
    </row>
    <row r="98" spans="1:15" s="234" customFormat="1" ht="16.5" customHeight="1">
      <c r="A98" s="408" t="s">
        <v>1374</v>
      </c>
      <c r="B98" s="411"/>
      <c r="C98" s="411"/>
      <c r="D98" s="411"/>
      <c r="E98" s="411"/>
      <c r="F98" s="411"/>
      <c r="G98" s="412"/>
      <c r="H98" s="265"/>
      <c r="I98" s="265"/>
      <c r="J98" s="37">
        <v>235000</v>
      </c>
      <c r="K98" s="33">
        <v>630</v>
      </c>
      <c r="L98" s="282"/>
      <c r="M98" s="282"/>
      <c r="N98" s="282"/>
      <c r="O98" s="282"/>
    </row>
    <row r="99" spans="1:15" ht="16.5" customHeight="1">
      <c r="A99" s="408" t="s">
        <v>1342</v>
      </c>
      <c r="B99" s="411"/>
      <c r="C99" s="411"/>
      <c r="D99" s="411"/>
      <c r="E99" s="411"/>
      <c r="F99" s="411"/>
      <c r="G99" s="412"/>
      <c r="H99" s="265"/>
      <c r="I99" s="265"/>
      <c r="J99" s="37">
        <v>3500</v>
      </c>
      <c r="K99" s="33">
        <v>25</v>
      </c>
      <c r="L99" s="282"/>
      <c r="M99" s="282"/>
      <c r="N99" s="282"/>
      <c r="O99" s="282"/>
    </row>
    <row r="100" spans="1:15" s="118" customFormat="1" ht="16.5" customHeight="1">
      <c r="A100" s="408" t="s">
        <v>1343</v>
      </c>
      <c r="B100" s="411"/>
      <c r="C100" s="411"/>
      <c r="D100" s="411"/>
      <c r="E100" s="411"/>
      <c r="F100" s="411"/>
      <c r="G100" s="412"/>
      <c r="H100" s="265"/>
      <c r="I100" s="265"/>
      <c r="J100" s="37">
        <v>132</v>
      </c>
      <c r="K100" s="33" t="s">
        <v>434</v>
      </c>
      <c r="L100" s="282"/>
      <c r="M100" s="282"/>
      <c r="N100" s="282"/>
      <c r="O100" s="282"/>
    </row>
    <row r="101" spans="1:15" ht="16.5" customHeight="1">
      <c r="A101" s="408" t="s">
        <v>1344</v>
      </c>
      <c r="B101" s="411"/>
      <c r="C101" s="411"/>
      <c r="D101" s="411"/>
      <c r="E101" s="411"/>
      <c r="F101" s="411"/>
      <c r="G101" s="412"/>
      <c r="H101" s="265"/>
      <c r="I101" s="265"/>
      <c r="J101" s="37">
        <v>255</v>
      </c>
      <c r="K101" s="33"/>
      <c r="L101" s="282"/>
      <c r="M101" s="282"/>
      <c r="N101" s="282"/>
      <c r="O101" s="282"/>
    </row>
    <row r="102" spans="1:15" ht="16.5" customHeight="1">
      <c r="A102" s="408" t="s">
        <v>1345</v>
      </c>
      <c r="B102" s="411"/>
      <c r="C102" s="411"/>
      <c r="D102" s="411"/>
      <c r="E102" s="411"/>
      <c r="F102" s="411"/>
      <c r="G102" s="412"/>
      <c r="H102" s="265"/>
      <c r="I102" s="265"/>
      <c r="J102" s="37">
        <v>900</v>
      </c>
      <c r="K102" s="33">
        <v>3</v>
      </c>
      <c r="L102" s="282"/>
      <c r="M102" s="282"/>
      <c r="N102" s="282"/>
      <c r="O102" s="282"/>
    </row>
    <row r="103" spans="1:15" ht="16.5" customHeight="1">
      <c r="A103" s="408" t="s">
        <v>1481</v>
      </c>
      <c r="B103" s="411"/>
      <c r="C103" s="411"/>
      <c r="D103" s="411"/>
      <c r="E103" s="411"/>
      <c r="F103" s="411"/>
      <c r="G103" s="412"/>
      <c r="H103" s="265"/>
      <c r="I103" s="265"/>
      <c r="J103" s="37" t="s">
        <v>1482</v>
      </c>
      <c r="K103" s="33">
        <v>4</v>
      </c>
      <c r="L103" s="282"/>
      <c r="M103" s="282"/>
      <c r="N103" s="282"/>
      <c r="O103" s="282"/>
    </row>
    <row r="104" spans="1:15" ht="16.5" customHeight="1">
      <c r="A104" s="408" t="s">
        <v>1346</v>
      </c>
      <c r="B104" s="411"/>
      <c r="C104" s="411"/>
      <c r="D104" s="411"/>
      <c r="E104" s="411"/>
      <c r="F104" s="411"/>
      <c r="G104" s="412"/>
      <c r="H104" s="265"/>
      <c r="I104" s="265"/>
      <c r="J104" s="37">
        <v>21000</v>
      </c>
      <c r="K104" s="33">
        <v>120</v>
      </c>
      <c r="L104" s="282"/>
      <c r="M104" s="282"/>
      <c r="N104" s="282"/>
      <c r="O104" s="282"/>
    </row>
    <row r="105" spans="1:15" ht="16.5" customHeight="1">
      <c r="A105" s="408" t="s">
        <v>1347</v>
      </c>
      <c r="B105" s="411"/>
      <c r="C105" s="411"/>
      <c r="D105" s="411"/>
      <c r="E105" s="411"/>
      <c r="F105" s="411"/>
      <c r="G105" s="412"/>
      <c r="H105" s="265"/>
      <c r="I105" s="266"/>
      <c r="J105" s="37">
        <v>25500</v>
      </c>
      <c r="K105" s="33" t="s">
        <v>434</v>
      </c>
      <c r="L105" s="282"/>
      <c r="M105" s="282"/>
      <c r="N105" s="282"/>
      <c r="O105" s="282"/>
    </row>
    <row r="106" spans="1:15" s="234" customFormat="1" ht="16.5" customHeight="1">
      <c r="A106" s="408" t="s">
        <v>1348</v>
      </c>
      <c r="B106" s="411"/>
      <c r="C106" s="411"/>
      <c r="D106" s="411"/>
      <c r="E106" s="411"/>
      <c r="F106" s="411"/>
      <c r="G106" s="412"/>
      <c r="H106" s="266"/>
      <c r="I106" s="266"/>
      <c r="J106" s="37" t="s">
        <v>35</v>
      </c>
      <c r="K106" s="33" t="s">
        <v>434</v>
      </c>
      <c r="L106" s="282"/>
      <c r="M106" s="282"/>
      <c r="N106" s="282"/>
      <c r="O106" s="282"/>
    </row>
    <row r="107" spans="1:15" s="234" customFormat="1" ht="16.5" customHeight="1">
      <c r="A107" s="650" t="s">
        <v>1349</v>
      </c>
      <c r="B107" s="651"/>
      <c r="C107" s="651"/>
      <c r="D107" s="651"/>
      <c r="E107" s="651"/>
      <c r="F107" s="651"/>
      <c r="G107" s="651"/>
      <c r="H107" s="267"/>
      <c r="I107" s="267"/>
      <c r="J107" s="37">
        <v>15000</v>
      </c>
      <c r="K107" s="33">
        <v>117</v>
      </c>
      <c r="L107" s="282"/>
      <c r="M107" s="282"/>
      <c r="N107" s="282"/>
      <c r="O107" s="282"/>
    </row>
    <row r="108" spans="1:15" s="234" customFormat="1" ht="16.5" customHeight="1">
      <c r="A108" s="650" t="s">
        <v>1350</v>
      </c>
      <c r="B108" s="651"/>
      <c r="C108" s="651"/>
      <c r="D108" s="651"/>
      <c r="E108" s="651"/>
      <c r="F108" s="651"/>
      <c r="G108" s="651"/>
      <c r="H108" s="267"/>
      <c r="I108" s="267"/>
      <c r="J108" s="37">
        <v>16350</v>
      </c>
      <c r="K108" s="33">
        <v>130</v>
      </c>
      <c r="L108" s="282"/>
      <c r="M108" s="282"/>
      <c r="N108" s="282"/>
      <c r="O108" s="282"/>
    </row>
    <row r="109" spans="1:15" s="234" customFormat="1" ht="16.5" customHeight="1">
      <c r="A109" s="650" t="s">
        <v>1351</v>
      </c>
      <c r="B109" s="651"/>
      <c r="C109" s="651"/>
      <c r="D109" s="651"/>
      <c r="E109" s="651"/>
      <c r="F109" s="651"/>
      <c r="G109" s="651"/>
      <c r="H109" s="267"/>
      <c r="I109" s="267"/>
      <c r="J109" s="37">
        <v>27000</v>
      </c>
      <c r="K109" s="33">
        <v>125</v>
      </c>
      <c r="L109" s="282"/>
      <c r="M109" s="282"/>
      <c r="N109" s="282"/>
      <c r="O109" s="282"/>
    </row>
    <row r="110" spans="1:15" s="234" customFormat="1" ht="16.5" customHeight="1">
      <c r="A110" s="650" t="s">
        <v>1352</v>
      </c>
      <c r="B110" s="651"/>
      <c r="C110" s="651"/>
      <c r="D110" s="651"/>
      <c r="E110" s="651"/>
      <c r="F110" s="651"/>
      <c r="G110" s="651"/>
      <c r="H110" s="267"/>
      <c r="I110" s="267"/>
      <c r="J110" s="37">
        <v>25900</v>
      </c>
      <c r="K110" s="33">
        <v>200</v>
      </c>
      <c r="L110" s="282"/>
      <c r="M110" s="282"/>
      <c r="N110" s="282"/>
      <c r="O110" s="282"/>
    </row>
    <row r="111" spans="1:15" s="234" customFormat="1" ht="16.5" customHeight="1">
      <c r="A111" s="650" t="s">
        <v>1353</v>
      </c>
      <c r="B111" s="651"/>
      <c r="C111" s="651"/>
      <c r="D111" s="651"/>
      <c r="E111" s="651"/>
      <c r="F111" s="651"/>
      <c r="G111" s="651"/>
      <c r="H111" s="267"/>
      <c r="I111" s="267"/>
      <c r="J111" s="37">
        <v>19850</v>
      </c>
      <c r="K111" s="33">
        <v>154</v>
      </c>
      <c r="L111" s="282"/>
      <c r="M111" s="282"/>
      <c r="N111" s="282"/>
      <c r="O111" s="282"/>
    </row>
    <row r="112" spans="1:15" ht="16.5">
      <c r="A112" s="650" t="s">
        <v>1354</v>
      </c>
      <c r="B112" s="651"/>
      <c r="C112" s="651"/>
      <c r="D112" s="651"/>
      <c r="E112" s="651"/>
      <c r="F112" s="651"/>
      <c r="G112" s="651"/>
      <c r="H112" s="267"/>
      <c r="I112" s="267"/>
      <c r="J112" s="37">
        <v>23800</v>
      </c>
      <c r="K112" s="33">
        <v>176</v>
      </c>
      <c r="L112" s="282"/>
      <c r="M112" s="282"/>
      <c r="N112" s="282"/>
      <c r="O112" s="282"/>
    </row>
    <row r="113" spans="1:15" s="234" customFormat="1" ht="17.25" thickBot="1">
      <c r="A113" s="652"/>
      <c r="B113" s="653"/>
      <c r="C113" s="653"/>
      <c r="D113" s="653"/>
      <c r="E113" s="653"/>
      <c r="F113" s="653"/>
      <c r="G113" s="653"/>
      <c r="H113" s="46"/>
      <c r="I113" s="46"/>
      <c r="J113" s="37"/>
      <c r="K113" s="33"/>
      <c r="L113" s="282"/>
      <c r="M113" s="282"/>
      <c r="N113" s="282"/>
      <c r="O113" s="282"/>
    </row>
    <row r="114" spans="1:15" ht="25.5" customHeight="1" thickBot="1">
      <c r="A114" s="413" t="s">
        <v>678</v>
      </c>
      <c r="B114" s="414"/>
      <c r="C114" s="414"/>
      <c r="D114" s="414"/>
      <c r="E114" s="415"/>
      <c r="F114" s="415"/>
      <c r="G114" s="416"/>
      <c r="H114" s="18"/>
      <c r="I114" s="18"/>
      <c r="J114" s="89" t="s">
        <v>125</v>
      </c>
      <c r="K114" s="157" t="s">
        <v>126</v>
      </c>
      <c r="L114" s="282"/>
      <c r="M114" s="282"/>
      <c r="N114" s="282"/>
      <c r="O114" s="282"/>
    </row>
    <row r="115" spans="1:15" ht="16.5" customHeight="1">
      <c r="A115" s="648" t="s">
        <v>362</v>
      </c>
      <c r="B115" s="525"/>
      <c r="C115" s="525"/>
      <c r="D115" s="525"/>
      <c r="E115" s="525"/>
      <c r="F115" s="525"/>
      <c r="G115" s="525"/>
      <c r="H115" s="164"/>
      <c r="I115" s="164"/>
      <c r="J115" s="37">
        <v>173600</v>
      </c>
      <c r="K115" s="33">
        <v>450</v>
      </c>
      <c r="L115" s="282"/>
      <c r="M115" s="282"/>
      <c r="N115" s="282"/>
      <c r="O115" s="282"/>
    </row>
    <row r="116" spans="1:15" ht="16.5" customHeight="1">
      <c r="A116" s="507" t="s">
        <v>369</v>
      </c>
      <c r="B116" s="513"/>
      <c r="C116" s="513"/>
      <c r="D116" s="513"/>
      <c r="E116" s="513"/>
      <c r="F116" s="513"/>
      <c r="G116" s="513"/>
      <c r="H116" s="329"/>
      <c r="I116" s="329"/>
      <c r="J116" s="37">
        <v>5200</v>
      </c>
      <c r="K116" s="33">
        <v>13.3</v>
      </c>
      <c r="L116" s="282"/>
      <c r="M116" s="282"/>
      <c r="N116" s="282"/>
      <c r="O116" s="282"/>
    </row>
    <row r="117" spans="1:15" ht="16.5" customHeight="1">
      <c r="A117" s="507" t="s">
        <v>661</v>
      </c>
      <c r="B117" s="513"/>
      <c r="C117" s="513"/>
      <c r="D117" s="513"/>
      <c r="E117" s="513"/>
      <c r="F117" s="513"/>
      <c r="G117" s="513"/>
      <c r="H117" s="164"/>
      <c r="I117" s="164"/>
      <c r="J117" s="37">
        <v>153000</v>
      </c>
      <c r="K117" s="33">
        <v>650</v>
      </c>
      <c r="L117" s="282"/>
      <c r="M117" s="282"/>
      <c r="N117" s="282"/>
      <c r="O117" s="282"/>
    </row>
    <row r="118" spans="1:15" ht="16.5" customHeight="1">
      <c r="A118" s="507" t="s">
        <v>662</v>
      </c>
      <c r="B118" s="513"/>
      <c r="C118" s="513"/>
      <c r="D118" s="513"/>
      <c r="E118" s="513"/>
      <c r="F118" s="513"/>
      <c r="G118" s="513"/>
      <c r="H118" s="164"/>
      <c r="I118" s="164"/>
      <c r="J118" s="37">
        <v>294000</v>
      </c>
      <c r="K118" s="33">
        <v>620</v>
      </c>
      <c r="L118" s="282"/>
      <c r="M118" s="282"/>
      <c r="N118" s="282"/>
      <c r="O118" s="282"/>
    </row>
    <row r="119" spans="1:15" ht="16.5" customHeight="1">
      <c r="A119" s="507" t="s">
        <v>663</v>
      </c>
      <c r="B119" s="513"/>
      <c r="C119" s="513"/>
      <c r="D119" s="513"/>
      <c r="E119" s="513"/>
      <c r="F119" s="513"/>
      <c r="G119" s="513"/>
      <c r="H119" s="329"/>
      <c r="I119" s="329"/>
      <c r="J119" s="37">
        <v>6050</v>
      </c>
      <c r="K119" s="33">
        <v>16</v>
      </c>
      <c r="L119" s="282"/>
      <c r="M119" s="282"/>
      <c r="N119" s="282"/>
      <c r="O119" s="282"/>
    </row>
    <row r="120" spans="1:15" ht="16.5" customHeight="1">
      <c r="A120" s="507" t="s">
        <v>664</v>
      </c>
      <c r="B120" s="513"/>
      <c r="C120" s="513"/>
      <c r="D120" s="513"/>
      <c r="E120" s="513"/>
      <c r="F120" s="513"/>
      <c r="G120" s="513"/>
      <c r="H120" s="329"/>
      <c r="I120" s="329"/>
      <c r="J120" s="37">
        <v>6950</v>
      </c>
      <c r="K120" s="33">
        <v>22</v>
      </c>
      <c r="L120" s="282"/>
      <c r="M120" s="282"/>
      <c r="N120" s="282"/>
      <c r="O120" s="282"/>
    </row>
    <row r="121" spans="1:15" ht="16.5" customHeight="1">
      <c r="A121" s="507" t="s">
        <v>665</v>
      </c>
      <c r="B121" s="513"/>
      <c r="C121" s="513"/>
      <c r="D121" s="513"/>
      <c r="E121" s="513"/>
      <c r="F121" s="513"/>
      <c r="G121" s="513"/>
      <c r="H121" s="164"/>
      <c r="I121" s="164"/>
      <c r="J121" s="37">
        <v>318000</v>
      </c>
      <c r="K121" s="33">
        <v>665</v>
      </c>
      <c r="L121" s="282"/>
      <c r="M121" s="282"/>
      <c r="N121" s="282"/>
      <c r="O121" s="282"/>
    </row>
    <row r="122" spans="1:15" ht="16.5" customHeight="1">
      <c r="A122" s="507" t="s">
        <v>666</v>
      </c>
      <c r="B122" s="513"/>
      <c r="C122" s="513"/>
      <c r="D122" s="513"/>
      <c r="E122" s="513"/>
      <c r="F122" s="513"/>
      <c r="G122" s="513"/>
      <c r="H122" s="164"/>
      <c r="I122" s="164"/>
      <c r="J122" s="37">
        <v>196000</v>
      </c>
      <c r="K122" s="33">
        <v>363</v>
      </c>
      <c r="L122" s="282"/>
      <c r="M122" s="282"/>
      <c r="N122" s="282"/>
      <c r="O122" s="282"/>
    </row>
    <row r="123" spans="1:15" ht="16.5" customHeight="1">
      <c r="A123" s="510" t="s">
        <v>667</v>
      </c>
      <c r="B123" s="513"/>
      <c r="C123" s="513"/>
      <c r="D123" s="513"/>
      <c r="E123" s="513"/>
      <c r="F123" s="513"/>
      <c r="G123" s="513"/>
      <c r="H123" s="329"/>
      <c r="I123" s="329"/>
      <c r="J123" s="37">
        <v>9700</v>
      </c>
      <c r="K123" s="33">
        <v>23</v>
      </c>
      <c r="L123" s="292"/>
      <c r="M123" s="282"/>
      <c r="N123" s="282"/>
      <c r="O123" s="282"/>
    </row>
    <row r="124" spans="1:15" s="234" customFormat="1" ht="16.5" customHeight="1">
      <c r="A124" s="510" t="s">
        <v>1168</v>
      </c>
      <c r="B124" s="513"/>
      <c r="C124" s="513"/>
      <c r="D124" s="513"/>
      <c r="E124" s="513"/>
      <c r="F124" s="513"/>
      <c r="G124" s="513"/>
      <c r="H124" s="329"/>
      <c r="I124" s="329"/>
      <c r="J124" s="37">
        <v>295000</v>
      </c>
      <c r="K124" s="33">
        <v>555</v>
      </c>
      <c r="L124" s="282"/>
      <c r="M124" s="282"/>
      <c r="N124" s="282"/>
      <c r="O124" s="282"/>
    </row>
    <row r="125" spans="1:15" ht="16.5" customHeight="1">
      <c r="A125" s="507" t="s">
        <v>668</v>
      </c>
      <c r="B125" s="513"/>
      <c r="C125" s="513"/>
      <c r="D125" s="513"/>
      <c r="E125" s="513"/>
      <c r="F125" s="513"/>
      <c r="G125" s="513"/>
      <c r="H125" s="164"/>
      <c r="I125" s="164"/>
      <c r="J125" s="37">
        <v>27100</v>
      </c>
      <c r="K125" s="33">
        <v>76</v>
      </c>
      <c r="L125" s="282"/>
      <c r="M125" s="282"/>
      <c r="N125" s="282"/>
      <c r="O125" s="282"/>
    </row>
    <row r="126" spans="1:15" ht="16.5" customHeight="1">
      <c r="A126" s="507" t="s">
        <v>669</v>
      </c>
      <c r="B126" s="513"/>
      <c r="C126" s="513"/>
      <c r="D126" s="513"/>
      <c r="E126" s="513"/>
      <c r="F126" s="513"/>
      <c r="G126" s="513"/>
      <c r="H126" s="293"/>
      <c r="I126" s="293"/>
      <c r="J126" s="37">
        <v>27100</v>
      </c>
      <c r="K126" s="33">
        <v>76</v>
      </c>
      <c r="L126" s="282"/>
      <c r="M126" s="282"/>
      <c r="N126" s="282"/>
      <c r="O126" s="282"/>
    </row>
  </sheetData>
  <mergeCells count="120">
    <mergeCell ref="A124:G124"/>
    <mergeCell ref="A123:G123"/>
    <mergeCell ref="A125:G125"/>
    <mergeCell ref="A126:G126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117:G117"/>
    <mergeCell ref="A118:G118"/>
    <mergeCell ref="A122:G122"/>
    <mergeCell ref="A107:G107"/>
    <mergeCell ref="A108:G108"/>
    <mergeCell ref="A109:G109"/>
    <mergeCell ref="A110:G110"/>
    <mergeCell ref="A111:G111"/>
    <mergeCell ref="A112:G112"/>
    <mergeCell ref="A113:G113"/>
    <mergeCell ref="A119:G119"/>
    <mergeCell ref="A120:G120"/>
    <mergeCell ref="A121:G121"/>
    <mergeCell ref="A114:G114"/>
    <mergeCell ref="A115:G115"/>
    <mergeCell ref="A116:G116"/>
    <mergeCell ref="A90:G90"/>
    <mergeCell ref="A91:G91"/>
    <mergeCell ref="A83:G83"/>
    <mergeCell ref="A89:G89"/>
    <mergeCell ref="A92:G92"/>
    <mergeCell ref="A86:G86"/>
    <mergeCell ref="A87:G87"/>
    <mergeCell ref="A88:G88"/>
    <mergeCell ref="A93:G93"/>
    <mergeCell ref="A100:G100"/>
    <mergeCell ref="A101:G101"/>
    <mergeCell ref="A102:G102"/>
    <mergeCell ref="A103:G103"/>
    <mergeCell ref="A104:G104"/>
    <mergeCell ref="A105:G105"/>
    <mergeCell ref="A106:G106"/>
    <mergeCell ref="A61:G61"/>
    <mergeCell ref="A79:K79"/>
    <mergeCell ref="A63:G63"/>
    <mergeCell ref="A50:G50"/>
    <mergeCell ref="A51:G51"/>
    <mergeCell ref="A57:G57"/>
    <mergeCell ref="A58:G58"/>
    <mergeCell ref="A60:G60"/>
    <mergeCell ref="A80:G80"/>
    <mergeCell ref="A52:G52"/>
    <mergeCell ref="A53:G53"/>
    <mergeCell ref="A54:G54"/>
    <mergeCell ref="A55:G55"/>
    <mergeCell ref="A56:G56"/>
    <mergeCell ref="A62:G62"/>
    <mergeCell ref="A74:G74"/>
    <mergeCell ref="A75:G75"/>
    <mergeCell ref="A76:G76"/>
    <mergeCell ref="A77:G77"/>
    <mergeCell ref="A59:G59"/>
    <mergeCell ref="A33:G33"/>
    <mergeCell ref="A49:G49"/>
    <mergeCell ref="A34:G34"/>
    <mergeCell ref="A35:G35"/>
    <mergeCell ref="A36:G36"/>
    <mergeCell ref="A44:G44"/>
    <mergeCell ref="A45:G45"/>
    <mergeCell ref="A46:G46"/>
    <mergeCell ref="A47:G47"/>
    <mergeCell ref="A48:G48"/>
    <mergeCell ref="A37:G37"/>
    <mergeCell ref="A38:G38"/>
    <mergeCell ref="A39:G39"/>
    <mergeCell ref="A43:G43"/>
    <mergeCell ref="A42:G42"/>
    <mergeCell ref="A40:G40"/>
    <mergeCell ref="A32:G32"/>
    <mergeCell ref="A14:D14"/>
    <mergeCell ref="A13:K13"/>
    <mergeCell ref="A24:G24"/>
    <mergeCell ref="A25:G25"/>
    <mergeCell ref="A28:G28"/>
    <mergeCell ref="A31:G31"/>
    <mergeCell ref="A26:G26"/>
    <mergeCell ref="A27:G27"/>
    <mergeCell ref="A29:G29"/>
    <mergeCell ref="A15:G15"/>
    <mergeCell ref="A16:G16"/>
    <mergeCell ref="A17:G17"/>
    <mergeCell ref="A18:G18"/>
    <mergeCell ref="A19:G19"/>
    <mergeCell ref="A20:G20"/>
    <mergeCell ref="D2:K2"/>
    <mergeCell ref="E7:K7"/>
    <mergeCell ref="E8:K8"/>
    <mergeCell ref="A8:D8"/>
    <mergeCell ref="A30:G30"/>
    <mergeCell ref="D3:K6"/>
    <mergeCell ref="J10:K10"/>
    <mergeCell ref="E11:G11"/>
    <mergeCell ref="J11:K11"/>
    <mergeCell ref="A21:G21"/>
    <mergeCell ref="A22:G22"/>
    <mergeCell ref="A23:G23"/>
    <mergeCell ref="A81:G81"/>
    <mergeCell ref="A82:G82"/>
    <mergeCell ref="A84:G84"/>
    <mergeCell ref="A85:G85"/>
    <mergeCell ref="A94:G94"/>
    <mergeCell ref="A95:G95"/>
    <mergeCell ref="A96:G96"/>
    <mergeCell ref="A97:G97"/>
    <mergeCell ref="A99:G99"/>
    <mergeCell ref="A98:G98"/>
  </mergeCells>
  <phoneticPr fontId="0" type="noConversion"/>
  <hyperlinks>
    <hyperlink ref="J10" r:id="rId1" xr:uid="{00000000-0004-0000-0200-000000000000}"/>
  </hyperlinks>
  <pageMargins left="0.74803149606299213" right="0.74803149606299213" top="0.78740157480314965" bottom="0.78740157480314965" header="0.51181102362204722" footer="0.51181102362204722"/>
  <pageSetup paperSize="9" scale="8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ZF617"/>
  <sheetViews>
    <sheetView zoomScale="93" zoomScaleNormal="93" workbookViewId="0">
      <selection activeCell="S22" sqref="S22"/>
    </sheetView>
  </sheetViews>
  <sheetFormatPr defaultRowHeight="16.5"/>
  <cols>
    <col min="1" max="1" width="34.42578125" customWidth="1"/>
    <col min="2" max="2" width="9.140625" customWidth="1"/>
    <col min="4" max="4" width="10.85546875" customWidth="1"/>
    <col min="5" max="5" width="15.85546875" customWidth="1"/>
    <col min="6" max="6" width="9.140625" hidden="1" customWidth="1"/>
    <col min="7" max="7" width="7.42578125" hidden="1" customWidth="1"/>
    <col min="8" max="8" width="0.140625" hidden="1" customWidth="1"/>
    <col min="9" max="9" width="16.5703125" hidden="1" customWidth="1"/>
    <col min="10" max="10" width="14.5703125" style="288" customWidth="1"/>
    <col min="11" max="11" width="12.28515625" customWidth="1"/>
    <col min="12" max="12" width="13.28515625" customWidth="1"/>
    <col min="13" max="2034" width="9.140625" style="99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K1" s="234"/>
    </row>
    <row r="2" spans="1:11" ht="26.25" customHeight="1">
      <c r="A2" s="234"/>
      <c r="B2" s="234"/>
      <c r="C2" s="1"/>
      <c r="D2" s="466" t="s">
        <v>1306</v>
      </c>
      <c r="E2" s="467"/>
      <c r="F2" s="467"/>
      <c r="G2" s="467"/>
      <c r="H2" s="467"/>
      <c r="I2" s="467"/>
      <c r="J2" s="467"/>
      <c r="K2" s="467"/>
    </row>
    <row r="3" spans="1:11" ht="12.75">
      <c r="A3" s="234"/>
      <c r="B3" s="234"/>
      <c r="C3" s="234"/>
      <c r="D3" s="476"/>
      <c r="E3" s="476"/>
      <c r="F3" s="476"/>
      <c r="G3" s="476"/>
      <c r="H3" s="476"/>
      <c r="I3" s="476"/>
      <c r="J3" s="476"/>
      <c r="K3" s="476"/>
    </row>
    <row r="4" spans="1:11" ht="12.75">
      <c r="A4" s="234"/>
      <c r="B4" s="234"/>
      <c r="C4" s="234"/>
      <c r="D4" s="476"/>
      <c r="E4" s="476"/>
      <c r="F4" s="476"/>
      <c r="G4" s="476"/>
      <c r="H4" s="476"/>
      <c r="I4" s="476"/>
      <c r="J4" s="476"/>
      <c r="K4" s="476"/>
    </row>
    <row r="5" spans="1:11" ht="18.75">
      <c r="A5" s="235">
        <v>44834</v>
      </c>
      <c r="B5" s="234"/>
      <c r="C5" s="234"/>
      <c r="D5" s="476"/>
      <c r="E5" s="476"/>
      <c r="F5" s="476"/>
      <c r="G5" s="476"/>
      <c r="H5" s="476"/>
      <c r="I5" s="476"/>
      <c r="J5" s="476"/>
      <c r="K5" s="476"/>
    </row>
    <row r="6" spans="1:11" ht="12.75">
      <c r="A6" s="234"/>
      <c r="B6" s="234"/>
      <c r="C6" s="234"/>
      <c r="D6" s="476"/>
      <c r="E6" s="476"/>
      <c r="F6" s="476"/>
      <c r="G6" s="476"/>
      <c r="H6" s="476"/>
      <c r="I6" s="476"/>
      <c r="J6" s="476"/>
      <c r="K6" s="476"/>
    </row>
    <row r="7" spans="1:11" ht="18.75" customHeight="1">
      <c r="A7" s="49" t="s">
        <v>657</v>
      </c>
      <c r="B7" s="234"/>
      <c r="C7" s="234"/>
      <c r="D7" s="234"/>
      <c r="E7" s="468"/>
      <c r="F7" s="468"/>
      <c r="G7" s="468"/>
      <c r="H7" s="468"/>
      <c r="I7" s="468"/>
      <c r="J7" s="468"/>
      <c r="K7" s="468"/>
    </row>
    <row r="8" spans="1:11" ht="18" customHeight="1">
      <c r="A8" s="477" t="s">
        <v>435</v>
      </c>
      <c r="B8" s="478"/>
      <c r="C8" s="478"/>
      <c r="D8" s="478"/>
      <c r="E8" s="469"/>
      <c r="F8" s="470"/>
      <c r="G8" s="470"/>
      <c r="H8" s="470"/>
      <c r="I8" s="470"/>
      <c r="J8" s="470"/>
      <c r="K8" s="470"/>
    </row>
    <row r="9" spans="1:11">
      <c r="A9" s="236" t="s">
        <v>1399</v>
      </c>
      <c r="B9" s="237"/>
      <c r="C9" s="237"/>
      <c r="D9" s="237"/>
      <c r="E9" s="234"/>
      <c r="F9" s="234"/>
      <c r="G9" s="234"/>
      <c r="H9" s="234"/>
      <c r="I9" s="234"/>
      <c r="J9" s="289"/>
      <c r="K9" s="27"/>
    </row>
    <row r="10" spans="1:11" ht="15.75">
      <c r="A10" s="236" t="s">
        <v>927</v>
      </c>
      <c r="B10" s="237"/>
      <c r="C10" s="237"/>
      <c r="D10" s="237"/>
      <c r="E10" s="234"/>
      <c r="F10" s="234"/>
      <c r="G10" s="234"/>
      <c r="H10" s="234"/>
      <c r="I10" s="234"/>
      <c r="J10" s="482" t="s">
        <v>0</v>
      </c>
      <c r="K10" s="483"/>
    </row>
    <row r="11" spans="1:11" ht="14.25">
      <c r="A11" s="234"/>
      <c r="B11" s="234"/>
      <c r="C11" s="234"/>
      <c r="D11" s="234"/>
      <c r="E11" s="473"/>
      <c r="F11" s="473"/>
      <c r="G11" s="473"/>
      <c r="H11" s="112"/>
      <c r="I11" s="112"/>
      <c r="J11" s="471"/>
      <c r="K11" s="472"/>
    </row>
    <row r="12" spans="1:11" ht="13.5" customHeight="1">
      <c r="A12" s="87"/>
    </row>
    <row r="13" spans="1:11" ht="13.5" customHeight="1" thickBot="1"/>
    <row r="14" spans="1:11" ht="19.5" customHeight="1" thickBot="1">
      <c r="A14" s="441" t="s">
        <v>54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5"/>
    </row>
    <row r="15" spans="1:11" ht="19.5" customHeight="1" thickBot="1">
      <c r="A15" s="302"/>
      <c r="B15" s="303"/>
      <c r="C15" s="303"/>
      <c r="D15" s="303"/>
      <c r="E15" s="303"/>
      <c r="F15" s="303"/>
      <c r="G15" s="303"/>
      <c r="H15" s="303"/>
      <c r="I15" s="303"/>
      <c r="J15" s="304"/>
      <c r="K15" s="305"/>
    </row>
    <row r="16" spans="1:11" ht="26.25" customHeight="1" thickBot="1">
      <c r="A16" s="629" t="s">
        <v>500</v>
      </c>
      <c r="B16" s="673"/>
      <c r="C16" s="673"/>
      <c r="D16" s="673"/>
      <c r="E16" s="673"/>
      <c r="F16" s="673"/>
      <c r="G16" s="673"/>
      <c r="H16" s="673"/>
      <c r="I16" s="673"/>
      <c r="J16" s="673"/>
      <c r="K16" s="702"/>
    </row>
    <row r="17" spans="1:12" ht="19.5" thickBot="1">
      <c r="A17" s="638" t="s">
        <v>1212</v>
      </c>
      <c r="B17" s="758"/>
      <c r="C17" s="758"/>
      <c r="D17" s="758"/>
      <c r="E17" s="759"/>
      <c r="F17" s="131"/>
      <c r="G17" s="131"/>
      <c r="H17" s="78"/>
      <c r="I17" s="78"/>
      <c r="J17" s="156" t="s">
        <v>125</v>
      </c>
      <c r="K17" s="158" t="s">
        <v>126</v>
      </c>
    </row>
    <row r="18" spans="1:12" ht="19.5" thickBot="1">
      <c r="A18" s="499" t="s">
        <v>612</v>
      </c>
      <c r="B18" s="658"/>
      <c r="C18" s="658"/>
      <c r="D18" s="658"/>
      <c r="E18" s="659"/>
      <c r="F18" s="132"/>
      <c r="G18" s="132"/>
      <c r="H18" s="24"/>
      <c r="I18" s="24"/>
      <c r="J18" s="37">
        <v>1700</v>
      </c>
      <c r="K18" s="66">
        <v>4.8</v>
      </c>
      <c r="L18" s="380"/>
    </row>
    <row r="19" spans="1:12" ht="19.5" thickBot="1">
      <c r="A19" s="499" t="s">
        <v>1198</v>
      </c>
      <c r="B19" s="658"/>
      <c r="C19" s="658"/>
      <c r="D19" s="658"/>
      <c r="E19" s="659"/>
      <c r="F19" s="132"/>
      <c r="G19" s="132"/>
      <c r="H19" s="24"/>
      <c r="I19" s="24"/>
      <c r="J19" s="37">
        <v>2650</v>
      </c>
      <c r="K19" s="66">
        <v>7.8</v>
      </c>
    </row>
    <row r="20" spans="1:12" ht="19.5" thickBot="1">
      <c r="A20" s="499" t="s">
        <v>310</v>
      </c>
      <c r="B20" s="658"/>
      <c r="C20" s="658"/>
      <c r="D20" s="658"/>
      <c r="E20" s="659"/>
      <c r="F20" s="132"/>
      <c r="G20" s="132"/>
      <c r="H20" s="24"/>
      <c r="I20" s="24"/>
      <c r="J20" s="37">
        <v>2100</v>
      </c>
      <c r="K20" s="66">
        <v>6</v>
      </c>
    </row>
    <row r="21" spans="1:12" ht="19.5" thickBot="1">
      <c r="A21" s="499" t="s">
        <v>1199</v>
      </c>
      <c r="B21" s="658"/>
      <c r="C21" s="658"/>
      <c r="D21" s="658"/>
      <c r="E21" s="659"/>
      <c r="F21" s="132"/>
      <c r="G21" s="132"/>
      <c r="H21" s="24"/>
      <c r="I21" s="24"/>
      <c r="J21" s="37">
        <v>3950</v>
      </c>
      <c r="K21" s="66">
        <v>10.8</v>
      </c>
    </row>
    <row r="22" spans="1:12" ht="19.5" thickBot="1">
      <c r="A22" s="499" t="s">
        <v>311</v>
      </c>
      <c r="B22" s="658"/>
      <c r="C22" s="658"/>
      <c r="D22" s="658"/>
      <c r="E22" s="659"/>
      <c r="F22" s="132"/>
      <c r="G22" s="132"/>
      <c r="H22" s="24"/>
      <c r="I22" s="24"/>
      <c r="J22" s="37">
        <v>2100</v>
      </c>
      <c r="K22" s="66">
        <v>9</v>
      </c>
    </row>
    <row r="23" spans="1:12" ht="19.5" thickBot="1">
      <c r="A23" s="499" t="s">
        <v>394</v>
      </c>
      <c r="B23" s="658"/>
      <c r="C23" s="658"/>
      <c r="D23" s="658"/>
      <c r="E23" s="659"/>
      <c r="F23" s="132"/>
      <c r="G23" s="132"/>
      <c r="H23" s="24"/>
      <c r="I23" s="24"/>
      <c r="J23" s="37">
        <v>3200</v>
      </c>
      <c r="K23" s="66">
        <v>9</v>
      </c>
      <c r="L23" s="380"/>
    </row>
    <row r="24" spans="1:12" ht="19.5" thickBot="1">
      <c r="A24" s="499" t="s">
        <v>1200</v>
      </c>
      <c r="B24" s="658"/>
      <c r="C24" s="658"/>
      <c r="D24" s="658"/>
      <c r="E24" s="659"/>
      <c r="F24" s="132"/>
      <c r="G24" s="132"/>
      <c r="H24" s="24"/>
      <c r="I24" s="24"/>
      <c r="J24" s="37">
        <v>4350</v>
      </c>
      <c r="K24" s="66">
        <v>12</v>
      </c>
    </row>
    <row r="25" spans="1:12" ht="19.5" thickBot="1">
      <c r="A25" s="499" t="s">
        <v>169</v>
      </c>
      <c r="B25" s="658"/>
      <c r="C25" s="658"/>
      <c r="D25" s="658"/>
      <c r="E25" s="659"/>
      <c r="F25" s="132"/>
      <c r="G25" s="132"/>
      <c r="H25" s="24"/>
      <c r="I25" s="24"/>
      <c r="J25" s="37">
        <v>300</v>
      </c>
      <c r="K25" s="66">
        <v>0.11</v>
      </c>
    </row>
    <row r="26" spans="1:12" ht="19.5" thickBot="1">
      <c r="A26" s="499" t="s">
        <v>1201</v>
      </c>
      <c r="B26" s="658"/>
      <c r="C26" s="658"/>
      <c r="D26" s="658"/>
      <c r="E26" s="659"/>
      <c r="F26" s="132"/>
      <c r="G26" s="132"/>
      <c r="H26" s="24"/>
      <c r="I26" s="24"/>
      <c r="J26" s="37">
        <v>9100</v>
      </c>
      <c r="K26" s="66">
        <v>22</v>
      </c>
    </row>
    <row r="27" spans="1:12" ht="19.5" thickBot="1">
      <c r="A27" s="654" t="s">
        <v>308</v>
      </c>
      <c r="B27" s="453"/>
      <c r="C27" s="453"/>
      <c r="D27" s="453"/>
      <c r="E27" s="454"/>
      <c r="F27" s="132"/>
      <c r="G27" s="132"/>
      <c r="H27" s="24"/>
      <c r="I27" s="24"/>
      <c r="J27" s="37">
        <v>6100</v>
      </c>
      <c r="K27" s="66">
        <v>15.8</v>
      </c>
    </row>
    <row r="28" spans="1:12" ht="19.5" thickBot="1">
      <c r="A28" s="654" t="s">
        <v>189</v>
      </c>
      <c r="B28" s="453"/>
      <c r="C28" s="453"/>
      <c r="D28" s="453"/>
      <c r="E28" s="454"/>
      <c r="F28" s="132"/>
      <c r="G28" s="132"/>
      <c r="H28" s="24"/>
      <c r="I28" s="24"/>
      <c r="J28" s="37">
        <v>560</v>
      </c>
      <c r="K28" s="66">
        <v>0.2</v>
      </c>
    </row>
    <row r="29" spans="1:12" ht="19.5" thickBot="1">
      <c r="A29" s="654" t="s">
        <v>307</v>
      </c>
      <c r="B29" s="453"/>
      <c r="C29" s="453"/>
      <c r="D29" s="453"/>
      <c r="E29" s="454"/>
      <c r="F29" s="132"/>
      <c r="G29" s="132"/>
      <c r="H29" s="24"/>
      <c r="I29" s="24"/>
      <c r="J29" s="37">
        <v>6050</v>
      </c>
      <c r="K29" s="66">
        <v>25</v>
      </c>
    </row>
    <row r="30" spans="1:12" ht="19.5" thickBot="1">
      <c r="A30" s="654" t="s">
        <v>306</v>
      </c>
      <c r="B30" s="453"/>
      <c r="C30" s="453"/>
      <c r="D30" s="453"/>
      <c r="E30" s="454"/>
      <c r="F30" s="132"/>
      <c r="G30" s="132"/>
      <c r="H30" s="24"/>
      <c r="I30" s="24"/>
      <c r="J30" s="37">
        <v>10100</v>
      </c>
      <c r="K30" s="66">
        <v>23.5</v>
      </c>
      <c r="L30" s="380"/>
    </row>
    <row r="31" spans="1:12" ht="19.5" thickBot="1">
      <c r="A31" s="660" t="s">
        <v>1244</v>
      </c>
      <c r="B31" s="661"/>
      <c r="C31" s="661"/>
      <c r="D31" s="661"/>
      <c r="E31" s="662"/>
      <c r="F31" s="132"/>
      <c r="G31" s="132"/>
      <c r="H31" s="24"/>
      <c r="I31" s="24"/>
      <c r="J31" s="37">
        <v>930</v>
      </c>
      <c r="K31" s="66">
        <v>0.3</v>
      </c>
    </row>
    <row r="32" spans="1:12" ht="19.5" thickBot="1">
      <c r="A32" s="654" t="s">
        <v>393</v>
      </c>
      <c r="B32" s="453"/>
      <c r="C32" s="453"/>
      <c r="D32" s="453"/>
      <c r="E32" s="454"/>
      <c r="F32" s="132"/>
      <c r="G32" s="132"/>
      <c r="H32" s="24"/>
      <c r="I32" s="24"/>
      <c r="J32" s="37">
        <v>10400</v>
      </c>
      <c r="K32" s="66">
        <v>37</v>
      </c>
    </row>
    <row r="33" spans="1:2034" ht="19.5" thickBot="1">
      <c r="A33" s="654" t="s">
        <v>190</v>
      </c>
      <c r="B33" s="453"/>
      <c r="C33" s="453"/>
      <c r="D33" s="453"/>
      <c r="E33" s="454"/>
      <c r="F33" s="132"/>
      <c r="G33" s="132"/>
      <c r="H33" s="24"/>
      <c r="I33" s="24"/>
      <c r="J33" s="37">
        <v>1250</v>
      </c>
      <c r="K33" s="66">
        <v>0.55000000000000004</v>
      </c>
    </row>
    <row r="34" spans="1:2034" ht="19.5" customHeight="1" thickBot="1">
      <c r="A34" s="654" t="s">
        <v>613</v>
      </c>
      <c r="B34" s="453"/>
      <c r="C34" s="453"/>
      <c r="D34" s="453"/>
      <c r="E34" s="454"/>
      <c r="F34" s="132"/>
      <c r="G34" s="132"/>
      <c r="H34" s="24"/>
      <c r="I34" s="24"/>
      <c r="J34" s="37">
        <v>17000</v>
      </c>
      <c r="K34" s="66">
        <v>53.5</v>
      </c>
    </row>
    <row r="35" spans="1:2034" ht="19.5" customHeight="1" thickBot="1">
      <c r="A35" s="654" t="s">
        <v>191</v>
      </c>
      <c r="B35" s="453"/>
      <c r="C35" s="453"/>
      <c r="D35" s="453"/>
      <c r="E35" s="454"/>
      <c r="F35" s="132"/>
      <c r="G35" s="132"/>
      <c r="H35" s="24"/>
      <c r="I35" s="24"/>
      <c r="J35" s="37">
        <v>1400</v>
      </c>
      <c r="K35" s="66">
        <v>0.67</v>
      </c>
    </row>
    <row r="36" spans="1:2034" ht="19.5" customHeight="1" thickBot="1">
      <c r="A36" s="711" t="s">
        <v>1501</v>
      </c>
      <c r="B36" s="748"/>
      <c r="C36" s="748"/>
      <c r="D36" s="748"/>
      <c r="E36" s="749"/>
      <c r="F36" s="132"/>
      <c r="G36" s="132"/>
      <c r="H36" s="24"/>
      <c r="I36" s="24"/>
      <c r="J36" s="156" t="s">
        <v>125</v>
      </c>
      <c r="K36" s="158" t="s">
        <v>126</v>
      </c>
    </row>
    <row r="37" spans="1:2034" ht="19.5" customHeight="1" thickBot="1">
      <c r="A37" s="654" t="s">
        <v>1211</v>
      </c>
      <c r="B37" s="655"/>
      <c r="C37" s="655"/>
      <c r="D37" s="655"/>
      <c r="E37" s="656"/>
      <c r="F37" s="132"/>
      <c r="G37" s="132"/>
      <c r="H37" s="24"/>
      <c r="I37" s="24"/>
      <c r="J37" s="37">
        <v>5050</v>
      </c>
      <c r="K37" s="66">
        <v>12</v>
      </c>
    </row>
    <row r="38" spans="1:2034" ht="19.5" customHeight="1" thickBot="1">
      <c r="A38" s="654" t="s">
        <v>1204</v>
      </c>
      <c r="B38" s="655"/>
      <c r="C38" s="655"/>
      <c r="D38" s="655"/>
      <c r="E38" s="656"/>
      <c r="F38" s="132"/>
      <c r="G38" s="132"/>
      <c r="H38" s="24"/>
      <c r="I38" s="24"/>
      <c r="J38" s="37">
        <v>2600</v>
      </c>
      <c r="K38" s="66">
        <v>9.8000000000000007</v>
      </c>
    </row>
    <row r="39" spans="1:2034" ht="19.5" customHeight="1" thickBot="1">
      <c r="A39" s="654" t="s">
        <v>1205</v>
      </c>
      <c r="B39" s="655"/>
      <c r="C39" s="655"/>
      <c r="D39" s="655"/>
      <c r="E39" s="656"/>
      <c r="F39" s="132"/>
      <c r="G39" s="132"/>
      <c r="H39" s="24"/>
      <c r="I39" s="24"/>
      <c r="J39" s="37">
        <v>6200</v>
      </c>
      <c r="K39" s="66">
        <v>14.7</v>
      </c>
    </row>
    <row r="40" spans="1:2034" ht="19.5" customHeight="1" thickBot="1">
      <c r="A40" s="654" t="s">
        <v>1206</v>
      </c>
      <c r="B40" s="655"/>
      <c r="C40" s="655"/>
      <c r="D40" s="655"/>
      <c r="E40" s="656"/>
      <c r="F40" s="132"/>
      <c r="G40" s="132"/>
      <c r="H40" s="24"/>
      <c r="I40" s="24"/>
      <c r="J40" s="37">
        <v>4350</v>
      </c>
      <c r="K40" s="66">
        <v>11.9</v>
      </c>
    </row>
    <row r="41" spans="1:2034" ht="19.5" customHeight="1" thickBot="1">
      <c r="A41" s="654" t="s">
        <v>1207</v>
      </c>
      <c r="B41" s="655"/>
      <c r="C41" s="655"/>
      <c r="D41" s="655"/>
      <c r="E41" s="656"/>
      <c r="F41" s="132"/>
      <c r="G41" s="132"/>
      <c r="H41" s="24"/>
      <c r="I41" s="24"/>
      <c r="J41" s="37">
        <v>10100</v>
      </c>
      <c r="K41" s="66">
        <v>21.7</v>
      </c>
    </row>
    <row r="42" spans="1:2034" ht="19.5" customHeight="1" thickBot="1">
      <c r="A42" s="654" t="s">
        <v>1208</v>
      </c>
      <c r="B42" s="655"/>
      <c r="C42" s="655"/>
      <c r="D42" s="655"/>
      <c r="E42" s="656"/>
      <c r="F42" s="132"/>
      <c r="G42" s="132"/>
      <c r="H42" s="24"/>
      <c r="I42" s="24"/>
      <c r="J42" s="37">
        <v>5600</v>
      </c>
      <c r="K42" s="66">
        <v>15.9</v>
      </c>
      <c r="L42" s="380"/>
    </row>
    <row r="43" spans="1:2034" ht="19.5" customHeight="1" thickBot="1">
      <c r="A43" s="654" t="s">
        <v>1398</v>
      </c>
      <c r="B43" s="655"/>
      <c r="C43" s="655"/>
      <c r="D43" s="655"/>
      <c r="E43" s="656"/>
      <c r="F43" s="132"/>
      <c r="G43" s="132"/>
      <c r="H43" s="24"/>
      <c r="I43" s="24"/>
      <c r="J43" s="37">
        <v>7500</v>
      </c>
      <c r="K43" s="66">
        <v>23.5</v>
      </c>
      <c r="L43" s="380"/>
    </row>
    <row r="44" spans="1:2034" s="403" customFormat="1" ht="19.5" customHeight="1" thickBot="1">
      <c r="A44" s="654" t="s">
        <v>1502</v>
      </c>
      <c r="B44" s="655"/>
      <c r="C44" s="655"/>
      <c r="D44" s="655"/>
      <c r="E44" s="656"/>
      <c r="F44" s="132"/>
      <c r="G44" s="132"/>
      <c r="H44" s="24"/>
      <c r="I44" s="24"/>
      <c r="J44" s="37">
        <v>22500</v>
      </c>
      <c r="K44" s="66">
        <v>63</v>
      </c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  <c r="EO44" s="292"/>
      <c r="EP44" s="292"/>
      <c r="EQ44" s="292"/>
      <c r="ER44" s="292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2"/>
      <c r="FI44" s="292"/>
      <c r="FJ44" s="292"/>
      <c r="FK44" s="292"/>
      <c r="FL44" s="292"/>
      <c r="FM44" s="292"/>
      <c r="FN44" s="292"/>
      <c r="FO44" s="292"/>
      <c r="FP44" s="292"/>
      <c r="FQ44" s="292"/>
      <c r="FR44" s="292"/>
      <c r="FS44" s="292"/>
      <c r="FT44" s="292"/>
      <c r="FU44" s="292"/>
      <c r="FV44" s="292"/>
      <c r="FW44" s="292"/>
      <c r="FX44" s="292"/>
      <c r="FY44" s="292"/>
      <c r="FZ44" s="292"/>
      <c r="GA44" s="292"/>
      <c r="GB44" s="292"/>
      <c r="GC44" s="292"/>
      <c r="GD44" s="292"/>
      <c r="GE44" s="292"/>
      <c r="GF44" s="292"/>
      <c r="GG44" s="292"/>
      <c r="GH44" s="292"/>
      <c r="GI44" s="292"/>
      <c r="GJ44" s="292"/>
      <c r="GK44" s="292"/>
      <c r="GL44" s="292"/>
      <c r="GM44" s="292"/>
      <c r="GN44" s="292"/>
      <c r="GO44" s="292"/>
      <c r="GP44" s="292"/>
      <c r="GQ44" s="292"/>
      <c r="GR44" s="292"/>
      <c r="GS44" s="292"/>
      <c r="GT44" s="292"/>
      <c r="GU44" s="292"/>
      <c r="GV44" s="292"/>
      <c r="GW44" s="292"/>
      <c r="GX44" s="292"/>
      <c r="GY44" s="292"/>
      <c r="GZ44" s="292"/>
      <c r="HA44" s="292"/>
      <c r="HB44" s="292"/>
      <c r="HC44" s="292"/>
      <c r="HD44" s="292"/>
      <c r="HE44" s="292"/>
      <c r="HF44" s="292"/>
      <c r="HG44" s="292"/>
      <c r="HH44" s="292"/>
      <c r="HI44" s="292"/>
      <c r="HJ44" s="292"/>
      <c r="HK44" s="292"/>
      <c r="HL44" s="292"/>
      <c r="HM44" s="292"/>
      <c r="HN44" s="292"/>
      <c r="HO44" s="292"/>
      <c r="HP44" s="292"/>
      <c r="HQ44" s="292"/>
      <c r="HR44" s="292"/>
      <c r="HS44" s="292"/>
      <c r="HT44" s="292"/>
      <c r="HU44" s="292"/>
      <c r="HV44" s="292"/>
      <c r="HW44" s="292"/>
      <c r="HX44" s="292"/>
      <c r="HY44" s="292"/>
      <c r="HZ44" s="292"/>
      <c r="IA44" s="292"/>
      <c r="IB44" s="292"/>
      <c r="IC44" s="292"/>
      <c r="ID44" s="292"/>
      <c r="IE44" s="292"/>
      <c r="IF44" s="292"/>
      <c r="IG44" s="292"/>
      <c r="IH44" s="292"/>
      <c r="II44" s="292"/>
      <c r="IJ44" s="292"/>
      <c r="IK44" s="292"/>
      <c r="IL44" s="292"/>
      <c r="IM44" s="292"/>
      <c r="IN44" s="292"/>
      <c r="IO44" s="292"/>
      <c r="IP44" s="292"/>
      <c r="IQ44" s="292"/>
      <c r="IR44" s="292"/>
      <c r="IS44" s="292"/>
      <c r="IT44" s="292"/>
      <c r="IU44" s="292"/>
      <c r="IV44" s="292"/>
      <c r="IW44" s="292"/>
      <c r="IX44" s="292"/>
      <c r="IY44" s="292"/>
      <c r="IZ44" s="292"/>
      <c r="JA44" s="292"/>
      <c r="JB44" s="292"/>
      <c r="JC44" s="292"/>
      <c r="JD44" s="292"/>
      <c r="JE44" s="292"/>
      <c r="JF44" s="292"/>
      <c r="JG44" s="292"/>
      <c r="JH44" s="292"/>
      <c r="JI44" s="292"/>
      <c r="JJ44" s="292"/>
      <c r="JK44" s="292"/>
      <c r="JL44" s="292"/>
      <c r="JM44" s="292"/>
      <c r="JN44" s="292"/>
      <c r="JO44" s="292"/>
      <c r="JP44" s="292"/>
      <c r="JQ44" s="292"/>
      <c r="JR44" s="292"/>
      <c r="JS44" s="292"/>
      <c r="JT44" s="292"/>
      <c r="JU44" s="292"/>
      <c r="JV44" s="292"/>
      <c r="JW44" s="292"/>
      <c r="JX44" s="292"/>
      <c r="JY44" s="292"/>
      <c r="JZ44" s="292"/>
      <c r="KA44" s="292"/>
      <c r="KB44" s="292"/>
      <c r="KC44" s="292"/>
      <c r="KD44" s="292"/>
      <c r="KE44" s="292"/>
      <c r="KF44" s="292"/>
      <c r="KG44" s="292"/>
      <c r="KH44" s="292"/>
      <c r="KI44" s="292"/>
      <c r="KJ44" s="292"/>
      <c r="KK44" s="292"/>
      <c r="KL44" s="292"/>
      <c r="KM44" s="292"/>
      <c r="KN44" s="292"/>
      <c r="KO44" s="292"/>
      <c r="KP44" s="292"/>
      <c r="KQ44" s="292"/>
      <c r="KR44" s="292"/>
      <c r="KS44" s="292"/>
      <c r="KT44" s="292"/>
      <c r="KU44" s="292"/>
      <c r="KV44" s="292"/>
      <c r="KW44" s="292"/>
      <c r="KX44" s="292"/>
      <c r="KY44" s="292"/>
      <c r="KZ44" s="292"/>
      <c r="LA44" s="292"/>
      <c r="LB44" s="292"/>
      <c r="LC44" s="292"/>
      <c r="LD44" s="292"/>
      <c r="LE44" s="292"/>
      <c r="LF44" s="292"/>
      <c r="LG44" s="292"/>
      <c r="LH44" s="292"/>
      <c r="LI44" s="292"/>
      <c r="LJ44" s="292"/>
      <c r="LK44" s="292"/>
      <c r="LL44" s="292"/>
      <c r="LM44" s="292"/>
      <c r="LN44" s="292"/>
      <c r="LO44" s="292"/>
      <c r="LP44" s="292"/>
      <c r="LQ44" s="292"/>
      <c r="LR44" s="292"/>
      <c r="LS44" s="292"/>
      <c r="LT44" s="292"/>
      <c r="LU44" s="292"/>
      <c r="LV44" s="292"/>
      <c r="LW44" s="292"/>
      <c r="LX44" s="292"/>
      <c r="LY44" s="292"/>
      <c r="LZ44" s="292"/>
      <c r="MA44" s="292"/>
      <c r="MB44" s="292"/>
      <c r="MC44" s="292"/>
      <c r="MD44" s="292"/>
      <c r="ME44" s="292"/>
      <c r="MF44" s="292"/>
      <c r="MG44" s="292"/>
      <c r="MH44" s="292"/>
      <c r="MI44" s="292"/>
      <c r="MJ44" s="292"/>
      <c r="MK44" s="292"/>
      <c r="ML44" s="292"/>
      <c r="MM44" s="292"/>
      <c r="MN44" s="292"/>
      <c r="MO44" s="292"/>
      <c r="MP44" s="292"/>
      <c r="MQ44" s="292"/>
      <c r="MR44" s="292"/>
      <c r="MS44" s="292"/>
      <c r="MT44" s="292"/>
      <c r="MU44" s="292"/>
      <c r="MV44" s="292"/>
      <c r="MW44" s="292"/>
      <c r="MX44" s="292"/>
      <c r="MY44" s="292"/>
      <c r="MZ44" s="292"/>
      <c r="NA44" s="292"/>
      <c r="NB44" s="292"/>
      <c r="NC44" s="292"/>
      <c r="ND44" s="292"/>
      <c r="NE44" s="292"/>
      <c r="NF44" s="292"/>
      <c r="NG44" s="292"/>
      <c r="NH44" s="292"/>
      <c r="NI44" s="292"/>
      <c r="NJ44" s="292"/>
      <c r="NK44" s="292"/>
      <c r="NL44" s="292"/>
      <c r="NM44" s="292"/>
      <c r="NN44" s="292"/>
      <c r="NO44" s="292"/>
      <c r="NP44" s="292"/>
      <c r="NQ44" s="292"/>
      <c r="NR44" s="292"/>
      <c r="NS44" s="292"/>
      <c r="NT44" s="292"/>
      <c r="NU44" s="292"/>
      <c r="NV44" s="292"/>
      <c r="NW44" s="292"/>
      <c r="NX44" s="292"/>
      <c r="NY44" s="292"/>
      <c r="NZ44" s="292"/>
      <c r="OA44" s="292"/>
      <c r="OB44" s="292"/>
      <c r="OC44" s="292"/>
      <c r="OD44" s="292"/>
      <c r="OE44" s="292"/>
      <c r="OF44" s="292"/>
      <c r="OG44" s="292"/>
      <c r="OH44" s="292"/>
      <c r="OI44" s="292"/>
      <c r="OJ44" s="292"/>
      <c r="OK44" s="292"/>
      <c r="OL44" s="292"/>
      <c r="OM44" s="292"/>
      <c r="ON44" s="292"/>
      <c r="OO44" s="292"/>
      <c r="OP44" s="292"/>
      <c r="OQ44" s="292"/>
      <c r="OR44" s="292"/>
      <c r="OS44" s="292"/>
      <c r="OT44" s="292"/>
      <c r="OU44" s="292"/>
      <c r="OV44" s="292"/>
      <c r="OW44" s="292"/>
      <c r="OX44" s="292"/>
      <c r="OY44" s="292"/>
      <c r="OZ44" s="292"/>
      <c r="PA44" s="292"/>
      <c r="PB44" s="292"/>
      <c r="PC44" s="292"/>
      <c r="PD44" s="292"/>
      <c r="PE44" s="292"/>
      <c r="PF44" s="292"/>
      <c r="PG44" s="292"/>
      <c r="PH44" s="292"/>
      <c r="PI44" s="292"/>
      <c r="PJ44" s="292"/>
      <c r="PK44" s="292"/>
      <c r="PL44" s="292"/>
      <c r="PM44" s="292"/>
      <c r="PN44" s="292"/>
      <c r="PO44" s="292"/>
      <c r="PP44" s="292"/>
      <c r="PQ44" s="292"/>
      <c r="PR44" s="292"/>
      <c r="PS44" s="292"/>
      <c r="PT44" s="292"/>
      <c r="PU44" s="292"/>
      <c r="PV44" s="292"/>
      <c r="PW44" s="292"/>
      <c r="PX44" s="292"/>
      <c r="PY44" s="292"/>
      <c r="PZ44" s="292"/>
      <c r="QA44" s="292"/>
      <c r="QB44" s="292"/>
      <c r="QC44" s="292"/>
      <c r="QD44" s="292"/>
      <c r="QE44" s="292"/>
      <c r="QF44" s="292"/>
      <c r="QG44" s="292"/>
      <c r="QH44" s="292"/>
      <c r="QI44" s="292"/>
      <c r="QJ44" s="292"/>
      <c r="QK44" s="292"/>
      <c r="QL44" s="292"/>
      <c r="QM44" s="292"/>
      <c r="QN44" s="292"/>
      <c r="QO44" s="292"/>
      <c r="QP44" s="292"/>
      <c r="QQ44" s="292"/>
      <c r="QR44" s="292"/>
      <c r="QS44" s="292"/>
      <c r="QT44" s="292"/>
      <c r="QU44" s="292"/>
      <c r="QV44" s="292"/>
      <c r="QW44" s="292"/>
      <c r="QX44" s="292"/>
      <c r="QY44" s="292"/>
      <c r="QZ44" s="292"/>
      <c r="RA44" s="292"/>
      <c r="RB44" s="292"/>
      <c r="RC44" s="292"/>
      <c r="RD44" s="292"/>
      <c r="RE44" s="292"/>
      <c r="RF44" s="292"/>
      <c r="RG44" s="292"/>
      <c r="RH44" s="292"/>
      <c r="RI44" s="292"/>
      <c r="RJ44" s="292"/>
      <c r="RK44" s="292"/>
      <c r="RL44" s="292"/>
      <c r="RM44" s="292"/>
      <c r="RN44" s="292"/>
      <c r="RO44" s="292"/>
      <c r="RP44" s="292"/>
      <c r="RQ44" s="292"/>
      <c r="RR44" s="292"/>
      <c r="RS44" s="292"/>
      <c r="RT44" s="292"/>
      <c r="RU44" s="292"/>
      <c r="RV44" s="292"/>
      <c r="RW44" s="292"/>
      <c r="RX44" s="292"/>
      <c r="RY44" s="292"/>
      <c r="RZ44" s="292"/>
      <c r="SA44" s="292"/>
      <c r="SB44" s="292"/>
      <c r="SC44" s="292"/>
      <c r="SD44" s="292"/>
      <c r="SE44" s="292"/>
      <c r="SF44" s="292"/>
      <c r="SG44" s="292"/>
      <c r="SH44" s="292"/>
      <c r="SI44" s="292"/>
      <c r="SJ44" s="292"/>
      <c r="SK44" s="292"/>
      <c r="SL44" s="292"/>
      <c r="SM44" s="292"/>
      <c r="SN44" s="292"/>
      <c r="SO44" s="292"/>
      <c r="SP44" s="292"/>
      <c r="SQ44" s="292"/>
      <c r="SR44" s="292"/>
      <c r="SS44" s="292"/>
      <c r="ST44" s="292"/>
      <c r="SU44" s="292"/>
      <c r="SV44" s="292"/>
      <c r="SW44" s="292"/>
      <c r="SX44" s="292"/>
      <c r="SY44" s="292"/>
      <c r="SZ44" s="292"/>
      <c r="TA44" s="292"/>
      <c r="TB44" s="292"/>
      <c r="TC44" s="292"/>
      <c r="TD44" s="292"/>
      <c r="TE44" s="292"/>
      <c r="TF44" s="292"/>
      <c r="TG44" s="292"/>
      <c r="TH44" s="292"/>
      <c r="TI44" s="292"/>
      <c r="TJ44" s="292"/>
      <c r="TK44" s="292"/>
      <c r="TL44" s="292"/>
      <c r="TM44" s="292"/>
      <c r="TN44" s="292"/>
      <c r="TO44" s="292"/>
      <c r="TP44" s="292"/>
      <c r="TQ44" s="292"/>
      <c r="TR44" s="292"/>
      <c r="TS44" s="292"/>
      <c r="TT44" s="292"/>
      <c r="TU44" s="292"/>
      <c r="TV44" s="292"/>
      <c r="TW44" s="292"/>
      <c r="TX44" s="292"/>
      <c r="TY44" s="292"/>
      <c r="TZ44" s="292"/>
      <c r="UA44" s="292"/>
      <c r="UB44" s="292"/>
      <c r="UC44" s="292"/>
      <c r="UD44" s="292"/>
      <c r="UE44" s="292"/>
      <c r="UF44" s="292"/>
      <c r="UG44" s="292"/>
      <c r="UH44" s="292"/>
      <c r="UI44" s="292"/>
      <c r="UJ44" s="292"/>
      <c r="UK44" s="292"/>
      <c r="UL44" s="292"/>
      <c r="UM44" s="292"/>
      <c r="UN44" s="292"/>
      <c r="UO44" s="292"/>
      <c r="UP44" s="292"/>
      <c r="UQ44" s="292"/>
      <c r="UR44" s="292"/>
      <c r="US44" s="292"/>
      <c r="UT44" s="292"/>
      <c r="UU44" s="292"/>
      <c r="UV44" s="292"/>
      <c r="UW44" s="292"/>
      <c r="UX44" s="292"/>
      <c r="UY44" s="292"/>
      <c r="UZ44" s="292"/>
      <c r="VA44" s="292"/>
      <c r="VB44" s="292"/>
      <c r="VC44" s="292"/>
      <c r="VD44" s="292"/>
      <c r="VE44" s="292"/>
      <c r="VF44" s="292"/>
      <c r="VG44" s="292"/>
      <c r="VH44" s="292"/>
      <c r="VI44" s="292"/>
      <c r="VJ44" s="292"/>
      <c r="VK44" s="292"/>
      <c r="VL44" s="292"/>
      <c r="VM44" s="292"/>
      <c r="VN44" s="292"/>
      <c r="VO44" s="292"/>
      <c r="VP44" s="292"/>
      <c r="VQ44" s="292"/>
      <c r="VR44" s="292"/>
      <c r="VS44" s="292"/>
      <c r="VT44" s="292"/>
      <c r="VU44" s="292"/>
      <c r="VV44" s="292"/>
      <c r="VW44" s="292"/>
      <c r="VX44" s="292"/>
      <c r="VY44" s="292"/>
      <c r="VZ44" s="292"/>
      <c r="WA44" s="292"/>
      <c r="WB44" s="292"/>
      <c r="WC44" s="292"/>
      <c r="WD44" s="292"/>
      <c r="WE44" s="292"/>
      <c r="WF44" s="292"/>
      <c r="WG44" s="292"/>
      <c r="WH44" s="292"/>
      <c r="WI44" s="292"/>
      <c r="WJ44" s="292"/>
      <c r="WK44" s="292"/>
      <c r="WL44" s="292"/>
      <c r="WM44" s="292"/>
      <c r="WN44" s="292"/>
      <c r="WO44" s="292"/>
      <c r="WP44" s="292"/>
      <c r="WQ44" s="292"/>
      <c r="WR44" s="292"/>
      <c r="WS44" s="292"/>
      <c r="WT44" s="292"/>
      <c r="WU44" s="292"/>
      <c r="WV44" s="292"/>
      <c r="WW44" s="292"/>
      <c r="WX44" s="292"/>
      <c r="WY44" s="292"/>
      <c r="WZ44" s="292"/>
      <c r="XA44" s="292"/>
      <c r="XB44" s="292"/>
      <c r="XC44" s="292"/>
      <c r="XD44" s="292"/>
      <c r="XE44" s="292"/>
      <c r="XF44" s="292"/>
      <c r="XG44" s="292"/>
      <c r="XH44" s="292"/>
      <c r="XI44" s="292"/>
      <c r="XJ44" s="292"/>
      <c r="XK44" s="292"/>
      <c r="XL44" s="292"/>
      <c r="XM44" s="292"/>
      <c r="XN44" s="292"/>
      <c r="XO44" s="292"/>
      <c r="XP44" s="292"/>
      <c r="XQ44" s="292"/>
      <c r="XR44" s="292"/>
      <c r="XS44" s="292"/>
      <c r="XT44" s="292"/>
      <c r="XU44" s="292"/>
      <c r="XV44" s="292"/>
      <c r="XW44" s="292"/>
      <c r="XX44" s="292"/>
      <c r="XY44" s="292"/>
      <c r="XZ44" s="292"/>
      <c r="YA44" s="292"/>
      <c r="YB44" s="292"/>
      <c r="YC44" s="292"/>
      <c r="YD44" s="292"/>
      <c r="YE44" s="292"/>
      <c r="YF44" s="292"/>
      <c r="YG44" s="292"/>
      <c r="YH44" s="292"/>
      <c r="YI44" s="292"/>
      <c r="YJ44" s="292"/>
      <c r="YK44" s="292"/>
      <c r="YL44" s="292"/>
      <c r="YM44" s="292"/>
      <c r="YN44" s="292"/>
      <c r="YO44" s="292"/>
      <c r="YP44" s="292"/>
      <c r="YQ44" s="292"/>
      <c r="YR44" s="292"/>
      <c r="YS44" s="292"/>
      <c r="YT44" s="292"/>
      <c r="YU44" s="292"/>
      <c r="YV44" s="292"/>
      <c r="YW44" s="292"/>
      <c r="YX44" s="292"/>
      <c r="YY44" s="292"/>
      <c r="YZ44" s="292"/>
      <c r="ZA44" s="292"/>
      <c r="ZB44" s="292"/>
      <c r="ZC44" s="292"/>
      <c r="ZD44" s="292"/>
      <c r="ZE44" s="292"/>
      <c r="ZF44" s="292"/>
      <c r="ZG44" s="292"/>
      <c r="ZH44" s="292"/>
      <c r="ZI44" s="292"/>
      <c r="ZJ44" s="292"/>
      <c r="ZK44" s="292"/>
      <c r="ZL44" s="292"/>
      <c r="ZM44" s="292"/>
      <c r="ZN44" s="292"/>
      <c r="ZO44" s="292"/>
      <c r="ZP44" s="292"/>
      <c r="ZQ44" s="292"/>
      <c r="ZR44" s="292"/>
      <c r="ZS44" s="292"/>
      <c r="ZT44" s="292"/>
      <c r="ZU44" s="292"/>
      <c r="ZV44" s="292"/>
      <c r="ZW44" s="292"/>
      <c r="ZX44" s="292"/>
      <c r="ZY44" s="292"/>
      <c r="ZZ44" s="292"/>
      <c r="AAA44" s="292"/>
      <c r="AAB44" s="292"/>
      <c r="AAC44" s="292"/>
      <c r="AAD44" s="292"/>
      <c r="AAE44" s="292"/>
      <c r="AAF44" s="292"/>
      <c r="AAG44" s="292"/>
      <c r="AAH44" s="292"/>
      <c r="AAI44" s="292"/>
      <c r="AAJ44" s="292"/>
      <c r="AAK44" s="292"/>
      <c r="AAL44" s="292"/>
      <c r="AAM44" s="292"/>
      <c r="AAN44" s="292"/>
      <c r="AAO44" s="292"/>
      <c r="AAP44" s="292"/>
      <c r="AAQ44" s="292"/>
      <c r="AAR44" s="292"/>
      <c r="AAS44" s="292"/>
      <c r="AAT44" s="292"/>
      <c r="AAU44" s="292"/>
      <c r="AAV44" s="292"/>
      <c r="AAW44" s="292"/>
      <c r="AAX44" s="292"/>
      <c r="AAY44" s="292"/>
      <c r="AAZ44" s="292"/>
      <c r="ABA44" s="292"/>
      <c r="ABB44" s="292"/>
      <c r="ABC44" s="292"/>
      <c r="ABD44" s="292"/>
      <c r="ABE44" s="292"/>
      <c r="ABF44" s="292"/>
      <c r="ABG44" s="292"/>
      <c r="ABH44" s="292"/>
      <c r="ABI44" s="292"/>
      <c r="ABJ44" s="292"/>
      <c r="ABK44" s="292"/>
      <c r="ABL44" s="292"/>
      <c r="ABM44" s="292"/>
      <c r="ABN44" s="292"/>
      <c r="ABO44" s="292"/>
      <c r="ABP44" s="292"/>
      <c r="ABQ44" s="292"/>
      <c r="ABR44" s="292"/>
      <c r="ABS44" s="292"/>
      <c r="ABT44" s="292"/>
      <c r="ABU44" s="292"/>
      <c r="ABV44" s="292"/>
      <c r="ABW44" s="292"/>
      <c r="ABX44" s="292"/>
      <c r="ABY44" s="292"/>
      <c r="ABZ44" s="292"/>
      <c r="ACA44" s="292"/>
      <c r="ACB44" s="292"/>
      <c r="ACC44" s="292"/>
      <c r="ACD44" s="292"/>
      <c r="ACE44" s="292"/>
      <c r="ACF44" s="292"/>
      <c r="ACG44" s="292"/>
      <c r="ACH44" s="292"/>
      <c r="ACI44" s="292"/>
      <c r="ACJ44" s="292"/>
      <c r="ACK44" s="292"/>
      <c r="ACL44" s="292"/>
      <c r="ACM44" s="292"/>
      <c r="ACN44" s="292"/>
      <c r="ACO44" s="292"/>
      <c r="ACP44" s="292"/>
      <c r="ACQ44" s="292"/>
      <c r="ACR44" s="292"/>
      <c r="ACS44" s="292"/>
      <c r="ACT44" s="292"/>
      <c r="ACU44" s="292"/>
      <c r="ACV44" s="292"/>
      <c r="ACW44" s="292"/>
      <c r="ACX44" s="292"/>
      <c r="ACY44" s="292"/>
      <c r="ACZ44" s="292"/>
      <c r="ADA44" s="292"/>
      <c r="ADB44" s="292"/>
      <c r="ADC44" s="292"/>
      <c r="ADD44" s="292"/>
      <c r="ADE44" s="292"/>
      <c r="ADF44" s="292"/>
      <c r="ADG44" s="292"/>
      <c r="ADH44" s="292"/>
      <c r="ADI44" s="292"/>
      <c r="ADJ44" s="292"/>
      <c r="ADK44" s="292"/>
      <c r="ADL44" s="292"/>
      <c r="ADM44" s="292"/>
      <c r="ADN44" s="292"/>
      <c r="ADO44" s="292"/>
      <c r="ADP44" s="292"/>
      <c r="ADQ44" s="292"/>
      <c r="ADR44" s="292"/>
      <c r="ADS44" s="292"/>
      <c r="ADT44" s="292"/>
      <c r="ADU44" s="292"/>
      <c r="ADV44" s="292"/>
      <c r="ADW44" s="292"/>
      <c r="ADX44" s="292"/>
      <c r="ADY44" s="292"/>
      <c r="ADZ44" s="292"/>
      <c r="AEA44" s="292"/>
      <c r="AEB44" s="292"/>
      <c r="AEC44" s="292"/>
      <c r="AED44" s="292"/>
      <c r="AEE44" s="292"/>
      <c r="AEF44" s="292"/>
      <c r="AEG44" s="292"/>
      <c r="AEH44" s="292"/>
      <c r="AEI44" s="292"/>
      <c r="AEJ44" s="292"/>
      <c r="AEK44" s="292"/>
      <c r="AEL44" s="292"/>
      <c r="AEM44" s="292"/>
      <c r="AEN44" s="292"/>
      <c r="AEO44" s="292"/>
      <c r="AEP44" s="292"/>
      <c r="AEQ44" s="292"/>
      <c r="AER44" s="292"/>
      <c r="AES44" s="292"/>
      <c r="AET44" s="292"/>
      <c r="AEU44" s="292"/>
      <c r="AEV44" s="292"/>
      <c r="AEW44" s="292"/>
      <c r="AEX44" s="292"/>
      <c r="AEY44" s="292"/>
      <c r="AEZ44" s="292"/>
      <c r="AFA44" s="292"/>
      <c r="AFB44" s="292"/>
      <c r="AFC44" s="292"/>
      <c r="AFD44" s="292"/>
      <c r="AFE44" s="292"/>
      <c r="AFF44" s="292"/>
      <c r="AFG44" s="292"/>
      <c r="AFH44" s="292"/>
      <c r="AFI44" s="292"/>
      <c r="AFJ44" s="292"/>
      <c r="AFK44" s="292"/>
      <c r="AFL44" s="292"/>
      <c r="AFM44" s="292"/>
      <c r="AFN44" s="292"/>
      <c r="AFO44" s="292"/>
      <c r="AFP44" s="292"/>
      <c r="AFQ44" s="292"/>
      <c r="AFR44" s="292"/>
      <c r="AFS44" s="292"/>
      <c r="AFT44" s="292"/>
      <c r="AFU44" s="292"/>
      <c r="AFV44" s="292"/>
      <c r="AFW44" s="292"/>
      <c r="AFX44" s="292"/>
      <c r="AFY44" s="292"/>
      <c r="AFZ44" s="292"/>
      <c r="AGA44" s="292"/>
      <c r="AGB44" s="292"/>
      <c r="AGC44" s="292"/>
      <c r="AGD44" s="292"/>
      <c r="AGE44" s="292"/>
      <c r="AGF44" s="292"/>
      <c r="AGG44" s="292"/>
      <c r="AGH44" s="292"/>
      <c r="AGI44" s="292"/>
      <c r="AGJ44" s="292"/>
      <c r="AGK44" s="292"/>
      <c r="AGL44" s="292"/>
      <c r="AGM44" s="292"/>
      <c r="AGN44" s="292"/>
      <c r="AGO44" s="292"/>
      <c r="AGP44" s="292"/>
      <c r="AGQ44" s="292"/>
      <c r="AGR44" s="292"/>
      <c r="AGS44" s="292"/>
      <c r="AGT44" s="292"/>
      <c r="AGU44" s="292"/>
      <c r="AGV44" s="292"/>
      <c r="AGW44" s="292"/>
      <c r="AGX44" s="292"/>
      <c r="AGY44" s="292"/>
      <c r="AGZ44" s="292"/>
      <c r="AHA44" s="292"/>
      <c r="AHB44" s="292"/>
      <c r="AHC44" s="292"/>
      <c r="AHD44" s="292"/>
      <c r="AHE44" s="292"/>
      <c r="AHF44" s="292"/>
      <c r="AHG44" s="292"/>
      <c r="AHH44" s="292"/>
      <c r="AHI44" s="292"/>
      <c r="AHJ44" s="292"/>
      <c r="AHK44" s="292"/>
      <c r="AHL44" s="292"/>
      <c r="AHM44" s="292"/>
      <c r="AHN44" s="292"/>
      <c r="AHO44" s="292"/>
      <c r="AHP44" s="292"/>
      <c r="AHQ44" s="292"/>
      <c r="AHR44" s="292"/>
      <c r="AHS44" s="292"/>
      <c r="AHT44" s="292"/>
      <c r="AHU44" s="292"/>
      <c r="AHV44" s="292"/>
      <c r="AHW44" s="292"/>
      <c r="AHX44" s="292"/>
      <c r="AHY44" s="292"/>
      <c r="AHZ44" s="292"/>
      <c r="AIA44" s="292"/>
      <c r="AIB44" s="292"/>
      <c r="AIC44" s="292"/>
      <c r="AID44" s="292"/>
      <c r="AIE44" s="292"/>
      <c r="AIF44" s="292"/>
      <c r="AIG44" s="292"/>
      <c r="AIH44" s="292"/>
      <c r="AII44" s="292"/>
      <c r="AIJ44" s="292"/>
      <c r="AIK44" s="292"/>
      <c r="AIL44" s="292"/>
      <c r="AIM44" s="292"/>
      <c r="AIN44" s="292"/>
      <c r="AIO44" s="292"/>
      <c r="AIP44" s="292"/>
      <c r="AIQ44" s="292"/>
      <c r="AIR44" s="292"/>
      <c r="AIS44" s="292"/>
      <c r="AIT44" s="292"/>
      <c r="AIU44" s="292"/>
      <c r="AIV44" s="292"/>
      <c r="AIW44" s="292"/>
      <c r="AIX44" s="292"/>
      <c r="AIY44" s="292"/>
      <c r="AIZ44" s="292"/>
      <c r="AJA44" s="292"/>
      <c r="AJB44" s="292"/>
      <c r="AJC44" s="292"/>
      <c r="AJD44" s="292"/>
      <c r="AJE44" s="292"/>
      <c r="AJF44" s="292"/>
      <c r="AJG44" s="292"/>
      <c r="AJH44" s="292"/>
      <c r="AJI44" s="292"/>
      <c r="AJJ44" s="292"/>
      <c r="AJK44" s="292"/>
      <c r="AJL44" s="292"/>
      <c r="AJM44" s="292"/>
      <c r="AJN44" s="292"/>
      <c r="AJO44" s="292"/>
      <c r="AJP44" s="292"/>
      <c r="AJQ44" s="292"/>
      <c r="AJR44" s="292"/>
      <c r="AJS44" s="292"/>
      <c r="AJT44" s="292"/>
      <c r="AJU44" s="292"/>
      <c r="AJV44" s="292"/>
      <c r="AJW44" s="292"/>
      <c r="AJX44" s="292"/>
      <c r="AJY44" s="292"/>
      <c r="AJZ44" s="292"/>
      <c r="AKA44" s="292"/>
      <c r="AKB44" s="292"/>
      <c r="AKC44" s="292"/>
      <c r="AKD44" s="292"/>
      <c r="AKE44" s="292"/>
      <c r="AKF44" s="292"/>
      <c r="AKG44" s="292"/>
      <c r="AKH44" s="292"/>
      <c r="AKI44" s="292"/>
      <c r="AKJ44" s="292"/>
      <c r="AKK44" s="292"/>
      <c r="AKL44" s="292"/>
      <c r="AKM44" s="292"/>
      <c r="AKN44" s="292"/>
      <c r="AKO44" s="292"/>
      <c r="AKP44" s="292"/>
      <c r="AKQ44" s="292"/>
      <c r="AKR44" s="292"/>
      <c r="AKS44" s="292"/>
      <c r="AKT44" s="292"/>
      <c r="AKU44" s="292"/>
      <c r="AKV44" s="292"/>
      <c r="AKW44" s="292"/>
      <c r="AKX44" s="292"/>
      <c r="AKY44" s="292"/>
      <c r="AKZ44" s="292"/>
      <c r="ALA44" s="292"/>
      <c r="ALB44" s="292"/>
      <c r="ALC44" s="292"/>
      <c r="ALD44" s="292"/>
      <c r="ALE44" s="292"/>
      <c r="ALF44" s="292"/>
      <c r="ALG44" s="292"/>
      <c r="ALH44" s="292"/>
      <c r="ALI44" s="292"/>
      <c r="ALJ44" s="292"/>
      <c r="ALK44" s="292"/>
      <c r="ALL44" s="292"/>
      <c r="ALM44" s="292"/>
      <c r="ALN44" s="292"/>
      <c r="ALO44" s="292"/>
      <c r="ALP44" s="292"/>
      <c r="ALQ44" s="292"/>
      <c r="ALR44" s="292"/>
      <c r="ALS44" s="292"/>
      <c r="ALT44" s="292"/>
      <c r="ALU44" s="292"/>
      <c r="ALV44" s="292"/>
      <c r="ALW44" s="292"/>
      <c r="ALX44" s="292"/>
      <c r="ALY44" s="292"/>
      <c r="ALZ44" s="292"/>
      <c r="AMA44" s="292"/>
      <c r="AMB44" s="292"/>
      <c r="AMC44" s="292"/>
      <c r="AMD44" s="292"/>
      <c r="AME44" s="292"/>
      <c r="AMF44" s="292"/>
      <c r="AMG44" s="292"/>
      <c r="AMH44" s="292"/>
      <c r="AMI44" s="292"/>
      <c r="AMJ44" s="292"/>
      <c r="AMK44" s="292"/>
      <c r="AML44" s="292"/>
      <c r="AMM44" s="292"/>
      <c r="AMN44" s="292"/>
      <c r="AMO44" s="292"/>
      <c r="AMP44" s="292"/>
      <c r="AMQ44" s="292"/>
      <c r="AMR44" s="292"/>
      <c r="AMS44" s="292"/>
      <c r="AMT44" s="292"/>
      <c r="AMU44" s="292"/>
      <c r="AMV44" s="292"/>
      <c r="AMW44" s="292"/>
      <c r="AMX44" s="292"/>
      <c r="AMY44" s="292"/>
      <c r="AMZ44" s="292"/>
      <c r="ANA44" s="292"/>
      <c r="ANB44" s="292"/>
      <c r="ANC44" s="292"/>
      <c r="AND44" s="292"/>
      <c r="ANE44" s="292"/>
      <c r="ANF44" s="292"/>
      <c r="ANG44" s="292"/>
      <c r="ANH44" s="292"/>
      <c r="ANI44" s="292"/>
      <c r="ANJ44" s="292"/>
      <c r="ANK44" s="292"/>
      <c r="ANL44" s="292"/>
      <c r="ANM44" s="292"/>
      <c r="ANN44" s="292"/>
      <c r="ANO44" s="292"/>
      <c r="ANP44" s="292"/>
      <c r="ANQ44" s="292"/>
      <c r="ANR44" s="292"/>
      <c r="ANS44" s="292"/>
      <c r="ANT44" s="292"/>
      <c r="ANU44" s="292"/>
      <c r="ANV44" s="292"/>
      <c r="ANW44" s="292"/>
      <c r="ANX44" s="292"/>
      <c r="ANY44" s="292"/>
      <c r="ANZ44" s="292"/>
      <c r="AOA44" s="292"/>
      <c r="AOB44" s="292"/>
      <c r="AOC44" s="292"/>
      <c r="AOD44" s="292"/>
      <c r="AOE44" s="292"/>
      <c r="AOF44" s="292"/>
      <c r="AOG44" s="292"/>
      <c r="AOH44" s="292"/>
      <c r="AOI44" s="292"/>
      <c r="AOJ44" s="292"/>
      <c r="AOK44" s="292"/>
      <c r="AOL44" s="292"/>
      <c r="AOM44" s="292"/>
      <c r="AON44" s="292"/>
      <c r="AOO44" s="292"/>
      <c r="AOP44" s="292"/>
      <c r="AOQ44" s="292"/>
      <c r="AOR44" s="292"/>
      <c r="AOS44" s="292"/>
      <c r="AOT44" s="292"/>
      <c r="AOU44" s="292"/>
      <c r="AOV44" s="292"/>
      <c r="AOW44" s="292"/>
      <c r="AOX44" s="292"/>
      <c r="AOY44" s="292"/>
      <c r="AOZ44" s="292"/>
      <c r="APA44" s="292"/>
      <c r="APB44" s="292"/>
      <c r="APC44" s="292"/>
      <c r="APD44" s="292"/>
      <c r="APE44" s="292"/>
      <c r="APF44" s="292"/>
      <c r="APG44" s="292"/>
      <c r="APH44" s="292"/>
      <c r="API44" s="292"/>
      <c r="APJ44" s="292"/>
      <c r="APK44" s="292"/>
      <c r="APL44" s="292"/>
      <c r="APM44" s="292"/>
      <c r="APN44" s="292"/>
      <c r="APO44" s="292"/>
      <c r="APP44" s="292"/>
      <c r="APQ44" s="292"/>
      <c r="APR44" s="292"/>
      <c r="APS44" s="292"/>
      <c r="APT44" s="292"/>
      <c r="APU44" s="292"/>
      <c r="APV44" s="292"/>
      <c r="APW44" s="292"/>
      <c r="APX44" s="292"/>
      <c r="APY44" s="292"/>
      <c r="APZ44" s="292"/>
      <c r="AQA44" s="292"/>
      <c r="AQB44" s="292"/>
      <c r="AQC44" s="292"/>
      <c r="AQD44" s="292"/>
      <c r="AQE44" s="292"/>
      <c r="AQF44" s="292"/>
      <c r="AQG44" s="292"/>
      <c r="AQH44" s="292"/>
      <c r="AQI44" s="292"/>
      <c r="AQJ44" s="292"/>
      <c r="AQK44" s="292"/>
      <c r="AQL44" s="292"/>
      <c r="AQM44" s="292"/>
      <c r="AQN44" s="292"/>
      <c r="AQO44" s="292"/>
      <c r="AQP44" s="292"/>
      <c r="AQQ44" s="292"/>
      <c r="AQR44" s="292"/>
      <c r="AQS44" s="292"/>
      <c r="AQT44" s="292"/>
      <c r="AQU44" s="292"/>
      <c r="AQV44" s="292"/>
      <c r="AQW44" s="292"/>
      <c r="AQX44" s="292"/>
      <c r="AQY44" s="292"/>
      <c r="AQZ44" s="292"/>
      <c r="ARA44" s="292"/>
      <c r="ARB44" s="292"/>
      <c r="ARC44" s="292"/>
      <c r="ARD44" s="292"/>
      <c r="ARE44" s="292"/>
      <c r="ARF44" s="292"/>
      <c r="ARG44" s="292"/>
      <c r="ARH44" s="292"/>
      <c r="ARI44" s="292"/>
      <c r="ARJ44" s="292"/>
      <c r="ARK44" s="292"/>
      <c r="ARL44" s="292"/>
      <c r="ARM44" s="292"/>
      <c r="ARN44" s="292"/>
      <c r="ARO44" s="292"/>
      <c r="ARP44" s="292"/>
      <c r="ARQ44" s="292"/>
      <c r="ARR44" s="292"/>
      <c r="ARS44" s="292"/>
      <c r="ART44" s="292"/>
      <c r="ARU44" s="292"/>
      <c r="ARV44" s="292"/>
      <c r="ARW44" s="292"/>
      <c r="ARX44" s="292"/>
      <c r="ARY44" s="292"/>
      <c r="ARZ44" s="292"/>
      <c r="ASA44" s="292"/>
      <c r="ASB44" s="292"/>
      <c r="ASC44" s="292"/>
      <c r="ASD44" s="292"/>
      <c r="ASE44" s="292"/>
      <c r="ASF44" s="292"/>
      <c r="ASG44" s="292"/>
      <c r="ASH44" s="292"/>
      <c r="ASI44" s="292"/>
      <c r="ASJ44" s="292"/>
      <c r="ASK44" s="292"/>
      <c r="ASL44" s="292"/>
      <c r="ASM44" s="292"/>
      <c r="ASN44" s="292"/>
      <c r="ASO44" s="292"/>
      <c r="ASP44" s="292"/>
      <c r="ASQ44" s="292"/>
      <c r="ASR44" s="292"/>
      <c r="ASS44" s="292"/>
      <c r="AST44" s="292"/>
      <c r="ASU44" s="292"/>
      <c r="ASV44" s="292"/>
      <c r="ASW44" s="292"/>
      <c r="ASX44" s="292"/>
      <c r="ASY44" s="292"/>
      <c r="ASZ44" s="292"/>
      <c r="ATA44" s="292"/>
      <c r="ATB44" s="292"/>
      <c r="ATC44" s="292"/>
      <c r="ATD44" s="292"/>
      <c r="ATE44" s="292"/>
      <c r="ATF44" s="292"/>
      <c r="ATG44" s="292"/>
      <c r="ATH44" s="292"/>
      <c r="ATI44" s="292"/>
      <c r="ATJ44" s="292"/>
      <c r="ATK44" s="292"/>
      <c r="ATL44" s="292"/>
      <c r="ATM44" s="292"/>
      <c r="ATN44" s="292"/>
      <c r="ATO44" s="292"/>
      <c r="ATP44" s="292"/>
      <c r="ATQ44" s="292"/>
      <c r="ATR44" s="292"/>
      <c r="ATS44" s="292"/>
      <c r="ATT44" s="292"/>
      <c r="ATU44" s="292"/>
      <c r="ATV44" s="292"/>
      <c r="ATW44" s="292"/>
      <c r="ATX44" s="292"/>
      <c r="ATY44" s="292"/>
      <c r="ATZ44" s="292"/>
      <c r="AUA44" s="292"/>
      <c r="AUB44" s="292"/>
      <c r="AUC44" s="292"/>
      <c r="AUD44" s="292"/>
      <c r="AUE44" s="292"/>
      <c r="AUF44" s="292"/>
      <c r="AUG44" s="292"/>
      <c r="AUH44" s="292"/>
      <c r="AUI44" s="292"/>
      <c r="AUJ44" s="292"/>
      <c r="AUK44" s="292"/>
      <c r="AUL44" s="292"/>
      <c r="AUM44" s="292"/>
      <c r="AUN44" s="292"/>
      <c r="AUO44" s="292"/>
      <c r="AUP44" s="292"/>
      <c r="AUQ44" s="292"/>
      <c r="AUR44" s="292"/>
      <c r="AUS44" s="292"/>
      <c r="AUT44" s="292"/>
      <c r="AUU44" s="292"/>
      <c r="AUV44" s="292"/>
      <c r="AUW44" s="292"/>
      <c r="AUX44" s="292"/>
      <c r="AUY44" s="292"/>
      <c r="AUZ44" s="292"/>
      <c r="AVA44" s="292"/>
      <c r="AVB44" s="292"/>
      <c r="AVC44" s="292"/>
      <c r="AVD44" s="292"/>
      <c r="AVE44" s="292"/>
      <c r="AVF44" s="292"/>
      <c r="AVG44" s="292"/>
      <c r="AVH44" s="292"/>
      <c r="AVI44" s="292"/>
      <c r="AVJ44" s="292"/>
      <c r="AVK44" s="292"/>
      <c r="AVL44" s="292"/>
      <c r="AVM44" s="292"/>
      <c r="AVN44" s="292"/>
      <c r="AVO44" s="292"/>
      <c r="AVP44" s="292"/>
      <c r="AVQ44" s="292"/>
      <c r="AVR44" s="292"/>
      <c r="AVS44" s="292"/>
      <c r="AVT44" s="292"/>
      <c r="AVU44" s="292"/>
      <c r="AVV44" s="292"/>
      <c r="AVW44" s="292"/>
      <c r="AVX44" s="292"/>
      <c r="AVY44" s="292"/>
      <c r="AVZ44" s="292"/>
      <c r="AWA44" s="292"/>
      <c r="AWB44" s="292"/>
      <c r="AWC44" s="292"/>
      <c r="AWD44" s="292"/>
      <c r="AWE44" s="292"/>
      <c r="AWF44" s="292"/>
      <c r="AWG44" s="292"/>
      <c r="AWH44" s="292"/>
      <c r="AWI44" s="292"/>
      <c r="AWJ44" s="292"/>
      <c r="AWK44" s="292"/>
      <c r="AWL44" s="292"/>
      <c r="AWM44" s="292"/>
      <c r="AWN44" s="292"/>
      <c r="AWO44" s="292"/>
      <c r="AWP44" s="292"/>
      <c r="AWQ44" s="292"/>
      <c r="AWR44" s="292"/>
      <c r="AWS44" s="292"/>
      <c r="AWT44" s="292"/>
      <c r="AWU44" s="292"/>
      <c r="AWV44" s="292"/>
      <c r="AWW44" s="292"/>
      <c r="AWX44" s="292"/>
      <c r="AWY44" s="292"/>
      <c r="AWZ44" s="292"/>
      <c r="AXA44" s="292"/>
      <c r="AXB44" s="292"/>
      <c r="AXC44" s="292"/>
      <c r="AXD44" s="292"/>
      <c r="AXE44" s="292"/>
      <c r="AXF44" s="292"/>
      <c r="AXG44" s="292"/>
      <c r="AXH44" s="292"/>
      <c r="AXI44" s="292"/>
      <c r="AXJ44" s="292"/>
      <c r="AXK44" s="292"/>
      <c r="AXL44" s="292"/>
      <c r="AXM44" s="292"/>
      <c r="AXN44" s="292"/>
      <c r="AXO44" s="292"/>
      <c r="AXP44" s="292"/>
      <c r="AXQ44" s="292"/>
      <c r="AXR44" s="292"/>
      <c r="AXS44" s="292"/>
      <c r="AXT44" s="292"/>
      <c r="AXU44" s="292"/>
      <c r="AXV44" s="292"/>
      <c r="AXW44" s="292"/>
      <c r="AXX44" s="292"/>
      <c r="AXY44" s="292"/>
      <c r="AXZ44" s="292"/>
      <c r="AYA44" s="292"/>
      <c r="AYB44" s="292"/>
      <c r="AYC44" s="292"/>
      <c r="AYD44" s="292"/>
      <c r="AYE44" s="292"/>
      <c r="AYF44" s="292"/>
      <c r="AYG44" s="292"/>
      <c r="AYH44" s="292"/>
      <c r="AYI44" s="292"/>
      <c r="AYJ44" s="292"/>
      <c r="AYK44" s="292"/>
      <c r="AYL44" s="292"/>
      <c r="AYM44" s="292"/>
      <c r="AYN44" s="292"/>
      <c r="AYO44" s="292"/>
      <c r="AYP44" s="292"/>
      <c r="AYQ44" s="292"/>
      <c r="AYR44" s="292"/>
      <c r="AYS44" s="292"/>
      <c r="AYT44" s="292"/>
      <c r="AYU44" s="292"/>
      <c r="AYV44" s="292"/>
      <c r="AYW44" s="292"/>
      <c r="AYX44" s="292"/>
      <c r="AYY44" s="292"/>
      <c r="AYZ44" s="292"/>
      <c r="AZA44" s="292"/>
      <c r="AZB44" s="292"/>
      <c r="AZC44" s="292"/>
      <c r="AZD44" s="292"/>
      <c r="AZE44" s="292"/>
      <c r="AZF44" s="292"/>
      <c r="AZG44" s="292"/>
      <c r="AZH44" s="292"/>
      <c r="AZI44" s="292"/>
      <c r="AZJ44" s="292"/>
      <c r="AZK44" s="292"/>
      <c r="AZL44" s="292"/>
      <c r="AZM44" s="292"/>
      <c r="AZN44" s="292"/>
      <c r="AZO44" s="292"/>
      <c r="AZP44" s="292"/>
      <c r="AZQ44" s="292"/>
      <c r="AZR44" s="292"/>
      <c r="AZS44" s="292"/>
      <c r="AZT44" s="292"/>
      <c r="AZU44" s="292"/>
      <c r="AZV44" s="292"/>
      <c r="AZW44" s="292"/>
      <c r="AZX44" s="292"/>
      <c r="AZY44" s="292"/>
      <c r="AZZ44" s="292"/>
      <c r="BAA44" s="292"/>
      <c r="BAB44" s="292"/>
      <c r="BAC44" s="292"/>
      <c r="BAD44" s="292"/>
      <c r="BAE44" s="292"/>
      <c r="BAF44" s="292"/>
      <c r="BAG44" s="292"/>
      <c r="BAH44" s="292"/>
      <c r="BAI44" s="292"/>
      <c r="BAJ44" s="292"/>
      <c r="BAK44" s="292"/>
      <c r="BAL44" s="292"/>
      <c r="BAM44" s="292"/>
      <c r="BAN44" s="292"/>
      <c r="BAO44" s="292"/>
      <c r="BAP44" s="292"/>
      <c r="BAQ44" s="292"/>
      <c r="BAR44" s="292"/>
      <c r="BAS44" s="292"/>
      <c r="BAT44" s="292"/>
      <c r="BAU44" s="292"/>
      <c r="BAV44" s="292"/>
      <c r="BAW44" s="292"/>
      <c r="BAX44" s="292"/>
      <c r="BAY44" s="292"/>
      <c r="BAZ44" s="292"/>
      <c r="BBA44" s="292"/>
      <c r="BBB44" s="292"/>
      <c r="BBC44" s="292"/>
      <c r="BBD44" s="292"/>
      <c r="BBE44" s="292"/>
      <c r="BBF44" s="292"/>
      <c r="BBG44" s="292"/>
      <c r="BBH44" s="292"/>
      <c r="BBI44" s="292"/>
      <c r="BBJ44" s="292"/>
      <c r="BBK44" s="292"/>
      <c r="BBL44" s="292"/>
      <c r="BBM44" s="292"/>
      <c r="BBN44" s="292"/>
      <c r="BBO44" s="292"/>
      <c r="BBP44" s="292"/>
      <c r="BBQ44" s="292"/>
      <c r="BBR44" s="292"/>
      <c r="BBS44" s="292"/>
      <c r="BBT44" s="292"/>
      <c r="BBU44" s="292"/>
      <c r="BBV44" s="292"/>
      <c r="BBW44" s="292"/>
      <c r="BBX44" s="292"/>
      <c r="BBY44" s="292"/>
      <c r="BBZ44" s="292"/>
      <c r="BCA44" s="292"/>
      <c r="BCB44" s="292"/>
      <c r="BCC44" s="292"/>
      <c r="BCD44" s="292"/>
      <c r="BCE44" s="292"/>
      <c r="BCF44" s="292"/>
      <c r="BCG44" s="292"/>
      <c r="BCH44" s="292"/>
      <c r="BCI44" s="292"/>
      <c r="BCJ44" s="292"/>
      <c r="BCK44" s="292"/>
      <c r="BCL44" s="292"/>
      <c r="BCM44" s="292"/>
      <c r="BCN44" s="292"/>
      <c r="BCO44" s="292"/>
      <c r="BCP44" s="292"/>
      <c r="BCQ44" s="292"/>
      <c r="BCR44" s="292"/>
      <c r="BCS44" s="292"/>
      <c r="BCT44" s="292"/>
      <c r="BCU44" s="292"/>
      <c r="BCV44" s="292"/>
      <c r="BCW44" s="292"/>
      <c r="BCX44" s="292"/>
      <c r="BCY44" s="292"/>
      <c r="BCZ44" s="292"/>
      <c r="BDA44" s="292"/>
      <c r="BDB44" s="292"/>
      <c r="BDC44" s="292"/>
      <c r="BDD44" s="292"/>
      <c r="BDE44" s="292"/>
      <c r="BDF44" s="292"/>
      <c r="BDG44" s="292"/>
      <c r="BDH44" s="292"/>
      <c r="BDI44" s="292"/>
      <c r="BDJ44" s="292"/>
      <c r="BDK44" s="292"/>
      <c r="BDL44" s="292"/>
      <c r="BDM44" s="292"/>
      <c r="BDN44" s="292"/>
      <c r="BDO44" s="292"/>
      <c r="BDP44" s="292"/>
      <c r="BDQ44" s="292"/>
      <c r="BDR44" s="292"/>
      <c r="BDS44" s="292"/>
      <c r="BDT44" s="292"/>
      <c r="BDU44" s="292"/>
      <c r="BDV44" s="292"/>
      <c r="BDW44" s="292"/>
      <c r="BDX44" s="292"/>
      <c r="BDY44" s="292"/>
      <c r="BDZ44" s="292"/>
      <c r="BEA44" s="292"/>
      <c r="BEB44" s="292"/>
      <c r="BEC44" s="292"/>
      <c r="BED44" s="292"/>
      <c r="BEE44" s="292"/>
      <c r="BEF44" s="292"/>
      <c r="BEG44" s="292"/>
      <c r="BEH44" s="292"/>
      <c r="BEI44" s="292"/>
      <c r="BEJ44" s="292"/>
      <c r="BEK44" s="292"/>
      <c r="BEL44" s="292"/>
      <c r="BEM44" s="292"/>
      <c r="BEN44" s="292"/>
      <c r="BEO44" s="292"/>
      <c r="BEP44" s="292"/>
      <c r="BEQ44" s="292"/>
      <c r="BER44" s="292"/>
      <c r="BES44" s="292"/>
      <c r="BET44" s="292"/>
      <c r="BEU44" s="292"/>
      <c r="BEV44" s="292"/>
      <c r="BEW44" s="292"/>
      <c r="BEX44" s="292"/>
      <c r="BEY44" s="292"/>
      <c r="BEZ44" s="292"/>
      <c r="BFA44" s="292"/>
      <c r="BFB44" s="292"/>
      <c r="BFC44" s="292"/>
      <c r="BFD44" s="292"/>
      <c r="BFE44" s="292"/>
      <c r="BFF44" s="292"/>
      <c r="BFG44" s="292"/>
      <c r="BFH44" s="292"/>
      <c r="BFI44" s="292"/>
      <c r="BFJ44" s="292"/>
      <c r="BFK44" s="292"/>
      <c r="BFL44" s="292"/>
      <c r="BFM44" s="292"/>
      <c r="BFN44" s="292"/>
      <c r="BFO44" s="292"/>
      <c r="BFP44" s="292"/>
      <c r="BFQ44" s="292"/>
      <c r="BFR44" s="292"/>
      <c r="BFS44" s="292"/>
      <c r="BFT44" s="292"/>
      <c r="BFU44" s="292"/>
      <c r="BFV44" s="292"/>
      <c r="BFW44" s="292"/>
      <c r="BFX44" s="292"/>
      <c r="BFY44" s="292"/>
      <c r="BFZ44" s="292"/>
      <c r="BGA44" s="292"/>
      <c r="BGB44" s="292"/>
      <c r="BGC44" s="292"/>
      <c r="BGD44" s="292"/>
      <c r="BGE44" s="292"/>
      <c r="BGF44" s="292"/>
      <c r="BGG44" s="292"/>
      <c r="BGH44" s="292"/>
      <c r="BGI44" s="292"/>
      <c r="BGJ44" s="292"/>
      <c r="BGK44" s="292"/>
      <c r="BGL44" s="292"/>
      <c r="BGM44" s="292"/>
      <c r="BGN44" s="292"/>
      <c r="BGO44" s="292"/>
      <c r="BGP44" s="292"/>
      <c r="BGQ44" s="292"/>
      <c r="BGR44" s="292"/>
      <c r="BGS44" s="292"/>
      <c r="BGT44" s="292"/>
      <c r="BGU44" s="292"/>
      <c r="BGV44" s="292"/>
      <c r="BGW44" s="292"/>
      <c r="BGX44" s="292"/>
      <c r="BGY44" s="292"/>
      <c r="BGZ44" s="292"/>
      <c r="BHA44" s="292"/>
      <c r="BHB44" s="292"/>
      <c r="BHC44" s="292"/>
      <c r="BHD44" s="292"/>
      <c r="BHE44" s="292"/>
      <c r="BHF44" s="292"/>
      <c r="BHG44" s="292"/>
      <c r="BHH44" s="292"/>
      <c r="BHI44" s="292"/>
      <c r="BHJ44" s="292"/>
      <c r="BHK44" s="292"/>
      <c r="BHL44" s="292"/>
      <c r="BHM44" s="292"/>
      <c r="BHN44" s="292"/>
      <c r="BHO44" s="292"/>
      <c r="BHP44" s="292"/>
      <c r="BHQ44" s="292"/>
      <c r="BHR44" s="292"/>
      <c r="BHS44" s="292"/>
      <c r="BHT44" s="292"/>
      <c r="BHU44" s="292"/>
      <c r="BHV44" s="292"/>
      <c r="BHW44" s="292"/>
      <c r="BHX44" s="292"/>
      <c r="BHY44" s="292"/>
      <c r="BHZ44" s="292"/>
      <c r="BIA44" s="292"/>
      <c r="BIB44" s="292"/>
      <c r="BIC44" s="292"/>
      <c r="BID44" s="292"/>
      <c r="BIE44" s="292"/>
      <c r="BIF44" s="292"/>
      <c r="BIG44" s="292"/>
      <c r="BIH44" s="292"/>
      <c r="BII44" s="292"/>
      <c r="BIJ44" s="292"/>
      <c r="BIK44" s="292"/>
      <c r="BIL44" s="292"/>
      <c r="BIM44" s="292"/>
      <c r="BIN44" s="292"/>
      <c r="BIO44" s="292"/>
      <c r="BIP44" s="292"/>
      <c r="BIQ44" s="292"/>
      <c r="BIR44" s="292"/>
      <c r="BIS44" s="292"/>
      <c r="BIT44" s="292"/>
      <c r="BIU44" s="292"/>
      <c r="BIV44" s="292"/>
      <c r="BIW44" s="292"/>
      <c r="BIX44" s="292"/>
      <c r="BIY44" s="292"/>
      <c r="BIZ44" s="292"/>
      <c r="BJA44" s="292"/>
      <c r="BJB44" s="292"/>
      <c r="BJC44" s="292"/>
      <c r="BJD44" s="292"/>
      <c r="BJE44" s="292"/>
      <c r="BJF44" s="292"/>
      <c r="BJG44" s="292"/>
      <c r="BJH44" s="292"/>
      <c r="BJI44" s="292"/>
      <c r="BJJ44" s="292"/>
      <c r="BJK44" s="292"/>
      <c r="BJL44" s="292"/>
      <c r="BJM44" s="292"/>
      <c r="BJN44" s="292"/>
      <c r="BJO44" s="292"/>
      <c r="BJP44" s="292"/>
      <c r="BJQ44" s="292"/>
      <c r="BJR44" s="292"/>
      <c r="BJS44" s="292"/>
      <c r="BJT44" s="292"/>
      <c r="BJU44" s="292"/>
      <c r="BJV44" s="292"/>
      <c r="BJW44" s="292"/>
      <c r="BJX44" s="292"/>
      <c r="BJY44" s="292"/>
      <c r="BJZ44" s="292"/>
      <c r="BKA44" s="292"/>
      <c r="BKB44" s="292"/>
      <c r="BKC44" s="292"/>
      <c r="BKD44" s="292"/>
      <c r="BKE44" s="292"/>
      <c r="BKF44" s="292"/>
      <c r="BKG44" s="292"/>
      <c r="BKH44" s="292"/>
      <c r="BKI44" s="292"/>
      <c r="BKJ44" s="292"/>
      <c r="BKK44" s="292"/>
      <c r="BKL44" s="292"/>
      <c r="BKM44" s="292"/>
      <c r="BKN44" s="292"/>
      <c r="BKO44" s="292"/>
      <c r="BKP44" s="292"/>
      <c r="BKQ44" s="292"/>
      <c r="BKR44" s="292"/>
      <c r="BKS44" s="292"/>
      <c r="BKT44" s="292"/>
      <c r="BKU44" s="292"/>
      <c r="BKV44" s="292"/>
      <c r="BKW44" s="292"/>
      <c r="BKX44" s="292"/>
      <c r="BKY44" s="292"/>
      <c r="BKZ44" s="292"/>
      <c r="BLA44" s="292"/>
      <c r="BLB44" s="292"/>
      <c r="BLC44" s="292"/>
      <c r="BLD44" s="292"/>
      <c r="BLE44" s="292"/>
      <c r="BLF44" s="292"/>
      <c r="BLG44" s="292"/>
      <c r="BLH44" s="292"/>
      <c r="BLI44" s="292"/>
      <c r="BLJ44" s="292"/>
      <c r="BLK44" s="292"/>
      <c r="BLL44" s="292"/>
      <c r="BLM44" s="292"/>
      <c r="BLN44" s="292"/>
      <c r="BLO44" s="292"/>
      <c r="BLP44" s="292"/>
      <c r="BLQ44" s="292"/>
      <c r="BLR44" s="292"/>
      <c r="BLS44" s="292"/>
      <c r="BLT44" s="292"/>
      <c r="BLU44" s="292"/>
      <c r="BLV44" s="292"/>
      <c r="BLW44" s="292"/>
      <c r="BLX44" s="292"/>
      <c r="BLY44" s="292"/>
      <c r="BLZ44" s="292"/>
      <c r="BMA44" s="292"/>
      <c r="BMB44" s="292"/>
      <c r="BMC44" s="292"/>
      <c r="BMD44" s="292"/>
      <c r="BME44" s="292"/>
      <c r="BMF44" s="292"/>
      <c r="BMG44" s="292"/>
      <c r="BMH44" s="292"/>
      <c r="BMI44" s="292"/>
      <c r="BMJ44" s="292"/>
      <c r="BMK44" s="292"/>
      <c r="BML44" s="292"/>
      <c r="BMM44" s="292"/>
      <c r="BMN44" s="292"/>
      <c r="BMO44" s="292"/>
      <c r="BMP44" s="292"/>
      <c r="BMQ44" s="292"/>
      <c r="BMR44" s="292"/>
      <c r="BMS44" s="292"/>
      <c r="BMT44" s="292"/>
      <c r="BMU44" s="292"/>
      <c r="BMV44" s="292"/>
      <c r="BMW44" s="292"/>
      <c r="BMX44" s="292"/>
      <c r="BMY44" s="292"/>
      <c r="BMZ44" s="292"/>
      <c r="BNA44" s="292"/>
      <c r="BNB44" s="292"/>
      <c r="BNC44" s="292"/>
      <c r="BND44" s="292"/>
      <c r="BNE44" s="292"/>
      <c r="BNF44" s="292"/>
      <c r="BNG44" s="292"/>
      <c r="BNH44" s="292"/>
      <c r="BNI44" s="292"/>
      <c r="BNJ44" s="292"/>
      <c r="BNK44" s="292"/>
      <c r="BNL44" s="292"/>
      <c r="BNM44" s="292"/>
      <c r="BNN44" s="292"/>
      <c r="BNO44" s="292"/>
      <c r="BNP44" s="292"/>
      <c r="BNQ44" s="292"/>
      <c r="BNR44" s="292"/>
      <c r="BNS44" s="292"/>
      <c r="BNT44" s="292"/>
      <c r="BNU44" s="292"/>
      <c r="BNV44" s="292"/>
      <c r="BNW44" s="292"/>
      <c r="BNX44" s="292"/>
      <c r="BNY44" s="292"/>
      <c r="BNZ44" s="292"/>
      <c r="BOA44" s="292"/>
      <c r="BOB44" s="292"/>
      <c r="BOC44" s="292"/>
      <c r="BOD44" s="292"/>
      <c r="BOE44" s="292"/>
      <c r="BOF44" s="292"/>
      <c r="BOG44" s="292"/>
      <c r="BOH44" s="292"/>
      <c r="BOI44" s="292"/>
      <c r="BOJ44" s="292"/>
      <c r="BOK44" s="292"/>
      <c r="BOL44" s="292"/>
      <c r="BOM44" s="292"/>
      <c r="BON44" s="292"/>
      <c r="BOO44" s="292"/>
      <c r="BOP44" s="292"/>
      <c r="BOQ44" s="292"/>
      <c r="BOR44" s="292"/>
      <c r="BOS44" s="292"/>
      <c r="BOT44" s="292"/>
      <c r="BOU44" s="292"/>
      <c r="BOV44" s="292"/>
      <c r="BOW44" s="292"/>
      <c r="BOX44" s="292"/>
      <c r="BOY44" s="292"/>
      <c r="BOZ44" s="292"/>
      <c r="BPA44" s="292"/>
      <c r="BPB44" s="292"/>
      <c r="BPC44" s="292"/>
      <c r="BPD44" s="292"/>
      <c r="BPE44" s="292"/>
      <c r="BPF44" s="292"/>
      <c r="BPG44" s="292"/>
      <c r="BPH44" s="292"/>
      <c r="BPI44" s="292"/>
      <c r="BPJ44" s="292"/>
      <c r="BPK44" s="292"/>
      <c r="BPL44" s="292"/>
      <c r="BPM44" s="292"/>
      <c r="BPN44" s="292"/>
      <c r="BPO44" s="292"/>
      <c r="BPP44" s="292"/>
      <c r="BPQ44" s="292"/>
      <c r="BPR44" s="292"/>
      <c r="BPS44" s="292"/>
      <c r="BPT44" s="292"/>
      <c r="BPU44" s="292"/>
      <c r="BPV44" s="292"/>
      <c r="BPW44" s="292"/>
      <c r="BPX44" s="292"/>
      <c r="BPY44" s="292"/>
      <c r="BPZ44" s="292"/>
      <c r="BQA44" s="292"/>
      <c r="BQB44" s="292"/>
      <c r="BQC44" s="292"/>
      <c r="BQD44" s="292"/>
      <c r="BQE44" s="292"/>
      <c r="BQF44" s="292"/>
      <c r="BQG44" s="292"/>
      <c r="BQH44" s="292"/>
      <c r="BQI44" s="292"/>
      <c r="BQJ44" s="292"/>
      <c r="BQK44" s="292"/>
      <c r="BQL44" s="292"/>
      <c r="BQM44" s="292"/>
      <c r="BQN44" s="292"/>
      <c r="BQO44" s="292"/>
      <c r="BQP44" s="292"/>
      <c r="BQQ44" s="292"/>
      <c r="BQR44" s="292"/>
      <c r="BQS44" s="292"/>
      <c r="BQT44" s="292"/>
      <c r="BQU44" s="292"/>
      <c r="BQV44" s="292"/>
      <c r="BQW44" s="292"/>
      <c r="BQX44" s="292"/>
      <c r="BQY44" s="292"/>
      <c r="BQZ44" s="292"/>
      <c r="BRA44" s="292"/>
      <c r="BRB44" s="292"/>
      <c r="BRC44" s="292"/>
      <c r="BRD44" s="292"/>
      <c r="BRE44" s="292"/>
      <c r="BRF44" s="292"/>
      <c r="BRG44" s="292"/>
      <c r="BRH44" s="292"/>
      <c r="BRI44" s="292"/>
      <c r="BRJ44" s="292"/>
      <c r="BRK44" s="292"/>
      <c r="BRL44" s="292"/>
      <c r="BRM44" s="292"/>
      <c r="BRN44" s="292"/>
      <c r="BRO44" s="292"/>
      <c r="BRP44" s="292"/>
      <c r="BRQ44" s="292"/>
      <c r="BRR44" s="292"/>
      <c r="BRS44" s="292"/>
      <c r="BRT44" s="292"/>
      <c r="BRU44" s="292"/>
      <c r="BRV44" s="292"/>
      <c r="BRW44" s="292"/>
      <c r="BRX44" s="292"/>
      <c r="BRY44" s="292"/>
      <c r="BRZ44" s="292"/>
      <c r="BSA44" s="292"/>
      <c r="BSB44" s="292"/>
      <c r="BSC44" s="292"/>
      <c r="BSD44" s="292"/>
      <c r="BSE44" s="292"/>
      <c r="BSF44" s="292"/>
      <c r="BSG44" s="292"/>
      <c r="BSH44" s="292"/>
      <c r="BSI44" s="292"/>
      <c r="BSJ44" s="292"/>
      <c r="BSK44" s="292"/>
      <c r="BSL44" s="292"/>
      <c r="BSM44" s="292"/>
      <c r="BSN44" s="292"/>
      <c r="BSO44" s="292"/>
      <c r="BSP44" s="292"/>
      <c r="BSQ44" s="292"/>
      <c r="BSR44" s="292"/>
      <c r="BSS44" s="292"/>
      <c r="BST44" s="292"/>
      <c r="BSU44" s="292"/>
      <c r="BSV44" s="292"/>
      <c r="BSW44" s="292"/>
      <c r="BSX44" s="292"/>
      <c r="BSY44" s="292"/>
      <c r="BSZ44" s="292"/>
      <c r="BTA44" s="292"/>
      <c r="BTB44" s="292"/>
      <c r="BTC44" s="292"/>
      <c r="BTD44" s="292"/>
      <c r="BTE44" s="292"/>
      <c r="BTF44" s="292"/>
      <c r="BTG44" s="292"/>
      <c r="BTH44" s="292"/>
      <c r="BTI44" s="292"/>
      <c r="BTJ44" s="292"/>
      <c r="BTK44" s="292"/>
      <c r="BTL44" s="292"/>
      <c r="BTM44" s="292"/>
      <c r="BTN44" s="292"/>
      <c r="BTO44" s="292"/>
      <c r="BTP44" s="292"/>
      <c r="BTQ44" s="292"/>
      <c r="BTR44" s="292"/>
      <c r="BTS44" s="292"/>
      <c r="BTT44" s="292"/>
      <c r="BTU44" s="292"/>
      <c r="BTV44" s="292"/>
      <c r="BTW44" s="292"/>
      <c r="BTX44" s="292"/>
      <c r="BTY44" s="292"/>
      <c r="BTZ44" s="292"/>
      <c r="BUA44" s="292"/>
      <c r="BUB44" s="292"/>
      <c r="BUC44" s="292"/>
      <c r="BUD44" s="292"/>
      <c r="BUE44" s="292"/>
      <c r="BUF44" s="292"/>
      <c r="BUG44" s="292"/>
      <c r="BUH44" s="292"/>
      <c r="BUI44" s="292"/>
      <c r="BUJ44" s="292"/>
      <c r="BUK44" s="292"/>
      <c r="BUL44" s="292"/>
      <c r="BUM44" s="292"/>
      <c r="BUN44" s="292"/>
      <c r="BUO44" s="292"/>
      <c r="BUP44" s="292"/>
      <c r="BUQ44" s="292"/>
      <c r="BUR44" s="292"/>
      <c r="BUS44" s="292"/>
      <c r="BUT44" s="292"/>
      <c r="BUU44" s="292"/>
      <c r="BUV44" s="292"/>
      <c r="BUW44" s="292"/>
      <c r="BUX44" s="292"/>
      <c r="BUY44" s="292"/>
      <c r="BUZ44" s="292"/>
      <c r="BVA44" s="292"/>
      <c r="BVB44" s="292"/>
      <c r="BVC44" s="292"/>
      <c r="BVD44" s="292"/>
      <c r="BVE44" s="292"/>
      <c r="BVF44" s="292"/>
      <c r="BVG44" s="292"/>
      <c r="BVH44" s="292"/>
      <c r="BVI44" s="292"/>
      <c r="BVJ44" s="292"/>
      <c r="BVK44" s="292"/>
      <c r="BVL44" s="292"/>
      <c r="BVM44" s="292"/>
      <c r="BVN44" s="292"/>
      <c r="BVO44" s="292"/>
      <c r="BVP44" s="292"/>
      <c r="BVQ44" s="292"/>
      <c r="BVR44" s="292"/>
      <c r="BVS44" s="292"/>
      <c r="BVT44" s="292"/>
      <c r="BVU44" s="292"/>
      <c r="BVV44" s="292"/>
      <c r="BVW44" s="292"/>
      <c r="BVX44" s="292"/>
      <c r="BVY44" s="292"/>
      <c r="BVZ44" s="292"/>
      <c r="BWA44" s="292"/>
      <c r="BWB44" s="292"/>
      <c r="BWC44" s="292"/>
      <c r="BWD44" s="292"/>
      <c r="BWE44" s="292"/>
      <c r="BWF44" s="292"/>
      <c r="BWG44" s="292"/>
      <c r="BWH44" s="292"/>
      <c r="BWI44" s="292"/>
      <c r="BWJ44" s="292"/>
      <c r="BWK44" s="292"/>
      <c r="BWL44" s="292"/>
      <c r="BWM44" s="292"/>
      <c r="BWN44" s="292"/>
      <c r="BWO44" s="292"/>
      <c r="BWP44" s="292"/>
      <c r="BWQ44" s="292"/>
      <c r="BWR44" s="292"/>
      <c r="BWS44" s="292"/>
      <c r="BWT44" s="292"/>
      <c r="BWU44" s="292"/>
      <c r="BWV44" s="292"/>
      <c r="BWW44" s="292"/>
      <c r="BWX44" s="292"/>
      <c r="BWY44" s="292"/>
      <c r="BWZ44" s="292"/>
      <c r="BXA44" s="292"/>
      <c r="BXB44" s="292"/>
      <c r="BXC44" s="292"/>
      <c r="BXD44" s="292"/>
      <c r="BXE44" s="292"/>
      <c r="BXF44" s="292"/>
      <c r="BXG44" s="292"/>
      <c r="BXH44" s="292"/>
      <c r="BXI44" s="292"/>
      <c r="BXJ44" s="292"/>
      <c r="BXK44" s="292"/>
      <c r="BXL44" s="292"/>
      <c r="BXM44" s="292"/>
      <c r="BXN44" s="292"/>
      <c r="BXO44" s="292"/>
      <c r="BXP44" s="292"/>
      <c r="BXQ44" s="292"/>
      <c r="BXR44" s="292"/>
      <c r="BXS44" s="292"/>
      <c r="BXT44" s="292"/>
      <c r="BXU44" s="292"/>
      <c r="BXV44" s="292"/>
      <c r="BXW44" s="292"/>
      <c r="BXX44" s="292"/>
      <c r="BXY44" s="292"/>
      <c r="BXZ44" s="292"/>
      <c r="BYA44" s="292"/>
      <c r="BYB44" s="292"/>
      <c r="BYC44" s="292"/>
      <c r="BYD44" s="292"/>
      <c r="BYE44" s="292"/>
      <c r="BYF44" s="292"/>
      <c r="BYG44" s="292"/>
      <c r="BYH44" s="292"/>
      <c r="BYI44" s="292"/>
      <c r="BYJ44" s="292"/>
      <c r="BYK44" s="292"/>
      <c r="BYL44" s="292"/>
      <c r="BYM44" s="292"/>
      <c r="BYN44" s="292"/>
      <c r="BYO44" s="292"/>
      <c r="BYP44" s="292"/>
      <c r="BYQ44" s="292"/>
      <c r="BYR44" s="292"/>
      <c r="BYS44" s="292"/>
      <c r="BYT44" s="292"/>
      <c r="BYU44" s="292"/>
      <c r="BYV44" s="292"/>
      <c r="BYW44" s="292"/>
      <c r="BYX44" s="292"/>
      <c r="BYY44" s="292"/>
      <c r="BYZ44" s="292"/>
      <c r="BZA44" s="292"/>
      <c r="BZB44" s="292"/>
      <c r="BZC44" s="292"/>
      <c r="BZD44" s="292"/>
      <c r="BZE44" s="292"/>
      <c r="BZF44" s="292"/>
    </row>
    <row r="45" spans="1:2034" ht="19.5" customHeight="1" thickBot="1">
      <c r="A45" s="654" t="s">
        <v>1209</v>
      </c>
      <c r="B45" s="655"/>
      <c r="C45" s="655"/>
      <c r="D45" s="655"/>
      <c r="E45" s="656"/>
      <c r="F45" s="132"/>
      <c r="G45" s="132"/>
      <c r="H45" s="24"/>
      <c r="I45" s="24"/>
      <c r="J45" s="37">
        <v>465</v>
      </c>
      <c r="K45" s="66">
        <v>0.15</v>
      </c>
    </row>
    <row r="46" spans="1:2034" ht="19.5" thickBot="1">
      <c r="A46" s="654" t="s">
        <v>1210</v>
      </c>
      <c r="B46" s="655"/>
      <c r="C46" s="655"/>
      <c r="D46" s="655"/>
      <c r="E46" s="656"/>
      <c r="F46" s="132"/>
      <c r="G46" s="132"/>
      <c r="H46" s="24"/>
      <c r="I46" s="24"/>
      <c r="J46" s="37">
        <v>470</v>
      </c>
      <c r="K46" s="66">
        <v>0.2</v>
      </c>
    </row>
    <row r="47" spans="1:2034" s="404" customFormat="1" ht="19.5" thickBot="1">
      <c r="A47" s="654" t="s">
        <v>1507</v>
      </c>
      <c r="B47" s="655"/>
      <c r="C47" s="655"/>
      <c r="D47" s="655"/>
      <c r="E47" s="656"/>
      <c r="F47" s="132"/>
      <c r="G47" s="132"/>
      <c r="H47" s="24"/>
      <c r="I47" s="24"/>
      <c r="J47" s="37">
        <v>750</v>
      </c>
      <c r="K47" s="264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  <c r="EO47" s="292"/>
      <c r="EP47" s="292"/>
      <c r="EQ47" s="292"/>
      <c r="ER47" s="292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2"/>
      <c r="FI47" s="292"/>
      <c r="FJ47" s="292"/>
      <c r="FK47" s="292"/>
      <c r="FL47" s="292"/>
      <c r="FM47" s="292"/>
      <c r="FN47" s="292"/>
      <c r="FO47" s="292"/>
      <c r="FP47" s="292"/>
      <c r="FQ47" s="292"/>
      <c r="FR47" s="292"/>
      <c r="FS47" s="292"/>
      <c r="FT47" s="292"/>
      <c r="FU47" s="292"/>
      <c r="FV47" s="292"/>
      <c r="FW47" s="292"/>
      <c r="FX47" s="292"/>
      <c r="FY47" s="292"/>
      <c r="FZ47" s="292"/>
      <c r="GA47" s="292"/>
      <c r="GB47" s="292"/>
      <c r="GC47" s="292"/>
      <c r="GD47" s="292"/>
      <c r="GE47" s="292"/>
      <c r="GF47" s="292"/>
      <c r="GG47" s="292"/>
      <c r="GH47" s="292"/>
      <c r="GI47" s="292"/>
      <c r="GJ47" s="292"/>
      <c r="GK47" s="292"/>
      <c r="GL47" s="292"/>
      <c r="GM47" s="292"/>
      <c r="GN47" s="292"/>
      <c r="GO47" s="292"/>
      <c r="GP47" s="292"/>
      <c r="GQ47" s="292"/>
      <c r="GR47" s="292"/>
      <c r="GS47" s="292"/>
      <c r="GT47" s="292"/>
      <c r="GU47" s="292"/>
      <c r="GV47" s="292"/>
      <c r="GW47" s="292"/>
      <c r="GX47" s="292"/>
      <c r="GY47" s="292"/>
      <c r="GZ47" s="292"/>
      <c r="HA47" s="292"/>
      <c r="HB47" s="292"/>
      <c r="HC47" s="292"/>
      <c r="HD47" s="292"/>
      <c r="HE47" s="292"/>
      <c r="HF47" s="292"/>
      <c r="HG47" s="292"/>
      <c r="HH47" s="292"/>
      <c r="HI47" s="292"/>
      <c r="HJ47" s="292"/>
      <c r="HK47" s="292"/>
      <c r="HL47" s="292"/>
      <c r="HM47" s="292"/>
      <c r="HN47" s="292"/>
      <c r="HO47" s="292"/>
      <c r="HP47" s="292"/>
      <c r="HQ47" s="292"/>
      <c r="HR47" s="292"/>
      <c r="HS47" s="292"/>
      <c r="HT47" s="292"/>
      <c r="HU47" s="292"/>
      <c r="HV47" s="292"/>
      <c r="HW47" s="292"/>
      <c r="HX47" s="292"/>
      <c r="HY47" s="292"/>
      <c r="HZ47" s="292"/>
      <c r="IA47" s="292"/>
      <c r="IB47" s="292"/>
      <c r="IC47" s="292"/>
      <c r="ID47" s="292"/>
      <c r="IE47" s="292"/>
      <c r="IF47" s="292"/>
      <c r="IG47" s="292"/>
      <c r="IH47" s="292"/>
      <c r="II47" s="292"/>
      <c r="IJ47" s="292"/>
      <c r="IK47" s="292"/>
      <c r="IL47" s="292"/>
      <c r="IM47" s="292"/>
      <c r="IN47" s="292"/>
      <c r="IO47" s="292"/>
      <c r="IP47" s="292"/>
      <c r="IQ47" s="292"/>
      <c r="IR47" s="292"/>
      <c r="IS47" s="292"/>
      <c r="IT47" s="292"/>
      <c r="IU47" s="292"/>
      <c r="IV47" s="292"/>
      <c r="IW47" s="292"/>
      <c r="IX47" s="292"/>
      <c r="IY47" s="292"/>
      <c r="IZ47" s="292"/>
      <c r="JA47" s="292"/>
      <c r="JB47" s="292"/>
      <c r="JC47" s="292"/>
      <c r="JD47" s="292"/>
      <c r="JE47" s="292"/>
      <c r="JF47" s="292"/>
      <c r="JG47" s="292"/>
      <c r="JH47" s="292"/>
      <c r="JI47" s="292"/>
      <c r="JJ47" s="292"/>
      <c r="JK47" s="292"/>
      <c r="JL47" s="292"/>
      <c r="JM47" s="292"/>
      <c r="JN47" s="292"/>
      <c r="JO47" s="292"/>
      <c r="JP47" s="292"/>
      <c r="JQ47" s="292"/>
      <c r="JR47" s="292"/>
      <c r="JS47" s="292"/>
      <c r="JT47" s="292"/>
      <c r="JU47" s="292"/>
      <c r="JV47" s="292"/>
      <c r="JW47" s="292"/>
      <c r="JX47" s="292"/>
      <c r="JY47" s="292"/>
      <c r="JZ47" s="292"/>
      <c r="KA47" s="292"/>
      <c r="KB47" s="292"/>
      <c r="KC47" s="292"/>
      <c r="KD47" s="292"/>
      <c r="KE47" s="292"/>
      <c r="KF47" s="292"/>
      <c r="KG47" s="292"/>
      <c r="KH47" s="292"/>
      <c r="KI47" s="292"/>
      <c r="KJ47" s="292"/>
      <c r="KK47" s="292"/>
      <c r="KL47" s="292"/>
      <c r="KM47" s="292"/>
      <c r="KN47" s="292"/>
      <c r="KO47" s="292"/>
      <c r="KP47" s="292"/>
      <c r="KQ47" s="292"/>
      <c r="KR47" s="292"/>
      <c r="KS47" s="292"/>
      <c r="KT47" s="292"/>
      <c r="KU47" s="292"/>
      <c r="KV47" s="292"/>
      <c r="KW47" s="292"/>
      <c r="KX47" s="292"/>
      <c r="KY47" s="292"/>
      <c r="KZ47" s="292"/>
      <c r="LA47" s="292"/>
      <c r="LB47" s="292"/>
      <c r="LC47" s="292"/>
      <c r="LD47" s="292"/>
      <c r="LE47" s="292"/>
      <c r="LF47" s="292"/>
      <c r="LG47" s="292"/>
      <c r="LH47" s="292"/>
      <c r="LI47" s="292"/>
      <c r="LJ47" s="292"/>
      <c r="LK47" s="292"/>
      <c r="LL47" s="292"/>
      <c r="LM47" s="292"/>
      <c r="LN47" s="292"/>
      <c r="LO47" s="292"/>
      <c r="LP47" s="292"/>
      <c r="LQ47" s="292"/>
      <c r="LR47" s="292"/>
      <c r="LS47" s="292"/>
      <c r="LT47" s="292"/>
      <c r="LU47" s="292"/>
      <c r="LV47" s="292"/>
      <c r="LW47" s="292"/>
      <c r="LX47" s="292"/>
      <c r="LY47" s="292"/>
      <c r="LZ47" s="292"/>
      <c r="MA47" s="292"/>
      <c r="MB47" s="292"/>
      <c r="MC47" s="292"/>
      <c r="MD47" s="292"/>
      <c r="ME47" s="292"/>
      <c r="MF47" s="292"/>
      <c r="MG47" s="292"/>
      <c r="MH47" s="292"/>
      <c r="MI47" s="292"/>
      <c r="MJ47" s="292"/>
      <c r="MK47" s="292"/>
      <c r="ML47" s="292"/>
      <c r="MM47" s="292"/>
      <c r="MN47" s="292"/>
      <c r="MO47" s="292"/>
      <c r="MP47" s="292"/>
      <c r="MQ47" s="292"/>
      <c r="MR47" s="292"/>
      <c r="MS47" s="292"/>
      <c r="MT47" s="292"/>
      <c r="MU47" s="292"/>
      <c r="MV47" s="292"/>
      <c r="MW47" s="292"/>
      <c r="MX47" s="292"/>
      <c r="MY47" s="292"/>
      <c r="MZ47" s="292"/>
      <c r="NA47" s="292"/>
      <c r="NB47" s="292"/>
      <c r="NC47" s="292"/>
      <c r="ND47" s="292"/>
      <c r="NE47" s="292"/>
      <c r="NF47" s="292"/>
      <c r="NG47" s="292"/>
      <c r="NH47" s="292"/>
      <c r="NI47" s="292"/>
      <c r="NJ47" s="292"/>
      <c r="NK47" s="292"/>
      <c r="NL47" s="292"/>
      <c r="NM47" s="292"/>
      <c r="NN47" s="292"/>
      <c r="NO47" s="292"/>
      <c r="NP47" s="292"/>
      <c r="NQ47" s="292"/>
      <c r="NR47" s="292"/>
      <c r="NS47" s="292"/>
      <c r="NT47" s="292"/>
      <c r="NU47" s="292"/>
      <c r="NV47" s="292"/>
      <c r="NW47" s="292"/>
      <c r="NX47" s="292"/>
      <c r="NY47" s="292"/>
      <c r="NZ47" s="292"/>
      <c r="OA47" s="292"/>
      <c r="OB47" s="292"/>
      <c r="OC47" s="292"/>
      <c r="OD47" s="292"/>
      <c r="OE47" s="292"/>
      <c r="OF47" s="292"/>
      <c r="OG47" s="292"/>
      <c r="OH47" s="292"/>
      <c r="OI47" s="292"/>
      <c r="OJ47" s="292"/>
      <c r="OK47" s="292"/>
      <c r="OL47" s="292"/>
      <c r="OM47" s="292"/>
      <c r="ON47" s="292"/>
      <c r="OO47" s="292"/>
      <c r="OP47" s="292"/>
      <c r="OQ47" s="292"/>
      <c r="OR47" s="292"/>
      <c r="OS47" s="292"/>
      <c r="OT47" s="292"/>
      <c r="OU47" s="292"/>
      <c r="OV47" s="292"/>
      <c r="OW47" s="292"/>
      <c r="OX47" s="292"/>
      <c r="OY47" s="292"/>
      <c r="OZ47" s="292"/>
      <c r="PA47" s="292"/>
      <c r="PB47" s="292"/>
      <c r="PC47" s="292"/>
      <c r="PD47" s="292"/>
      <c r="PE47" s="292"/>
      <c r="PF47" s="292"/>
      <c r="PG47" s="292"/>
      <c r="PH47" s="292"/>
      <c r="PI47" s="292"/>
      <c r="PJ47" s="292"/>
      <c r="PK47" s="292"/>
      <c r="PL47" s="292"/>
      <c r="PM47" s="292"/>
      <c r="PN47" s="292"/>
      <c r="PO47" s="292"/>
      <c r="PP47" s="292"/>
      <c r="PQ47" s="292"/>
      <c r="PR47" s="292"/>
      <c r="PS47" s="292"/>
      <c r="PT47" s="292"/>
      <c r="PU47" s="292"/>
      <c r="PV47" s="292"/>
      <c r="PW47" s="292"/>
      <c r="PX47" s="292"/>
      <c r="PY47" s="292"/>
      <c r="PZ47" s="292"/>
      <c r="QA47" s="292"/>
      <c r="QB47" s="292"/>
      <c r="QC47" s="292"/>
      <c r="QD47" s="292"/>
      <c r="QE47" s="292"/>
      <c r="QF47" s="292"/>
      <c r="QG47" s="292"/>
      <c r="QH47" s="292"/>
      <c r="QI47" s="292"/>
      <c r="QJ47" s="292"/>
      <c r="QK47" s="292"/>
      <c r="QL47" s="292"/>
      <c r="QM47" s="292"/>
      <c r="QN47" s="292"/>
      <c r="QO47" s="292"/>
      <c r="QP47" s="292"/>
      <c r="QQ47" s="292"/>
      <c r="QR47" s="292"/>
      <c r="QS47" s="292"/>
      <c r="QT47" s="292"/>
      <c r="QU47" s="292"/>
      <c r="QV47" s="292"/>
      <c r="QW47" s="292"/>
      <c r="QX47" s="292"/>
      <c r="QY47" s="292"/>
      <c r="QZ47" s="292"/>
      <c r="RA47" s="292"/>
      <c r="RB47" s="292"/>
      <c r="RC47" s="292"/>
      <c r="RD47" s="292"/>
      <c r="RE47" s="292"/>
      <c r="RF47" s="292"/>
      <c r="RG47" s="292"/>
      <c r="RH47" s="292"/>
      <c r="RI47" s="292"/>
      <c r="RJ47" s="292"/>
      <c r="RK47" s="292"/>
      <c r="RL47" s="292"/>
      <c r="RM47" s="292"/>
      <c r="RN47" s="292"/>
      <c r="RO47" s="292"/>
      <c r="RP47" s="292"/>
      <c r="RQ47" s="292"/>
      <c r="RR47" s="292"/>
      <c r="RS47" s="292"/>
      <c r="RT47" s="292"/>
      <c r="RU47" s="292"/>
      <c r="RV47" s="292"/>
      <c r="RW47" s="292"/>
      <c r="RX47" s="292"/>
      <c r="RY47" s="292"/>
      <c r="RZ47" s="292"/>
      <c r="SA47" s="292"/>
      <c r="SB47" s="292"/>
      <c r="SC47" s="292"/>
      <c r="SD47" s="292"/>
      <c r="SE47" s="292"/>
      <c r="SF47" s="292"/>
      <c r="SG47" s="292"/>
      <c r="SH47" s="292"/>
      <c r="SI47" s="292"/>
      <c r="SJ47" s="292"/>
      <c r="SK47" s="292"/>
      <c r="SL47" s="292"/>
      <c r="SM47" s="292"/>
      <c r="SN47" s="292"/>
      <c r="SO47" s="292"/>
      <c r="SP47" s="292"/>
      <c r="SQ47" s="292"/>
      <c r="SR47" s="292"/>
      <c r="SS47" s="292"/>
      <c r="ST47" s="292"/>
      <c r="SU47" s="292"/>
      <c r="SV47" s="292"/>
      <c r="SW47" s="292"/>
      <c r="SX47" s="292"/>
      <c r="SY47" s="292"/>
      <c r="SZ47" s="292"/>
      <c r="TA47" s="292"/>
      <c r="TB47" s="292"/>
      <c r="TC47" s="292"/>
      <c r="TD47" s="292"/>
      <c r="TE47" s="292"/>
      <c r="TF47" s="292"/>
      <c r="TG47" s="292"/>
      <c r="TH47" s="292"/>
      <c r="TI47" s="292"/>
      <c r="TJ47" s="292"/>
      <c r="TK47" s="292"/>
      <c r="TL47" s="292"/>
      <c r="TM47" s="292"/>
      <c r="TN47" s="292"/>
      <c r="TO47" s="292"/>
      <c r="TP47" s="292"/>
      <c r="TQ47" s="292"/>
      <c r="TR47" s="292"/>
      <c r="TS47" s="292"/>
      <c r="TT47" s="292"/>
      <c r="TU47" s="292"/>
      <c r="TV47" s="292"/>
      <c r="TW47" s="292"/>
      <c r="TX47" s="292"/>
      <c r="TY47" s="292"/>
      <c r="TZ47" s="292"/>
      <c r="UA47" s="292"/>
      <c r="UB47" s="292"/>
      <c r="UC47" s="292"/>
      <c r="UD47" s="292"/>
      <c r="UE47" s="292"/>
      <c r="UF47" s="292"/>
      <c r="UG47" s="292"/>
      <c r="UH47" s="292"/>
      <c r="UI47" s="292"/>
      <c r="UJ47" s="292"/>
      <c r="UK47" s="292"/>
      <c r="UL47" s="292"/>
      <c r="UM47" s="292"/>
      <c r="UN47" s="292"/>
      <c r="UO47" s="292"/>
      <c r="UP47" s="292"/>
      <c r="UQ47" s="292"/>
      <c r="UR47" s="292"/>
      <c r="US47" s="292"/>
      <c r="UT47" s="292"/>
      <c r="UU47" s="292"/>
      <c r="UV47" s="292"/>
      <c r="UW47" s="292"/>
      <c r="UX47" s="292"/>
      <c r="UY47" s="292"/>
      <c r="UZ47" s="292"/>
      <c r="VA47" s="292"/>
      <c r="VB47" s="292"/>
      <c r="VC47" s="292"/>
      <c r="VD47" s="292"/>
      <c r="VE47" s="292"/>
      <c r="VF47" s="292"/>
      <c r="VG47" s="292"/>
      <c r="VH47" s="292"/>
      <c r="VI47" s="292"/>
      <c r="VJ47" s="292"/>
      <c r="VK47" s="292"/>
      <c r="VL47" s="292"/>
      <c r="VM47" s="292"/>
      <c r="VN47" s="292"/>
      <c r="VO47" s="292"/>
      <c r="VP47" s="292"/>
      <c r="VQ47" s="292"/>
      <c r="VR47" s="292"/>
      <c r="VS47" s="292"/>
      <c r="VT47" s="292"/>
      <c r="VU47" s="292"/>
      <c r="VV47" s="292"/>
      <c r="VW47" s="292"/>
      <c r="VX47" s="292"/>
      <c r="VY47" s="292"/>
      <c r="VZ47" s="292"/>
      <c r="WA47" s="292"/>
      <c r="WB47" s="292"/>
      <c r="WC47" s="292"/>
      <c r="WD47" s="292"/>
      <c r="WE47" s="292"/>
      <c r="WF47" s="292"/>
      <c r="WG47" s="292"/>
      <c r="WH47" s="292"/>
      <c r="WI47" s="292"/>
      <c r="WJ47" s="292"/>
      <c r="WK47" s="292"/>
      <c r="WL47" s="292"/>
      <c r="WM47" s="292"/>
      <c r="WN47" s="292"/>
      <c r="WO47" s="292"/>
      <c r="WP47" s="292"/>
      <c r="WQ47" s="292"/>
      <c r="WR47" s="292"/>
      <c r="WS47" s="292"/>
      <c r="WT47" s="292"/>
      <c r="WU47" s="292"/>
      <c r="WV47" s="292"/>
      <c r="WW47" s="292"/>
      <c r="WX47" s="292"/>
      <c r="WY47" s="292"/>
      <c r="WZ47" s="292"/>
      <c r="XA47" s="292"/>
      <c r="XB47" s="292"/>
      <c r="XC47" s="292"/>
      <c r="XD47" s="292"/>
      <c r="XE47" s="292"/>
      <c r="XF47" s="292"/>
      <c r="XG47" s="292"/>
      <c r="XH47" s="292"/>
      <c r="XI47" s="292"/>
      <c r="XJ47" s="292"/>
      <c r="XK47" s="292"/>
      <c r="XL47" s="292"/>
      <c r="XM47" s="292"/>
      <c r="XN47" s="292"/>
      <c r="XO47" s="292"/>
      <c r="XP47" s="292"/>
      <c r="XQ47" s="292"/>
      <c r="XR47" s="292"/>
      <c r="XS47" s="292"/>
      <c r="XT47" s="292"/>
      <c r="XU47" s="292"/>
      <c r="XV47" s="292"/>
      <c r="XW47" s="292"/>
      <c r="XX47" s="292"/>
      <c r="XY47" s="292"/>
      <c r="XZ47" s="292"/>
      <c r="YA47" s="292"/>
      <c r="YB47" s="292"/>
      <c r="YC47" s="292"/>
      <c r="YD47" s="292"/>
      <c r="YE47" s="292"/>
      <c r="YF47" s="292"/>
      <c r="YG47" s="292"/>
      <c r="YH47" s="292"/>
      <c r="YI47" s="292"/>
      <c r="YJ47" s="292"/>
      <c r="YK47" s="292"/>
      <c r="YL47" s="292"/>
      <c r="YM47" s="292"/>
      <c r="YN47" s="292"/>
      <c r="YO47" s="292"/>
      <c r="YP47" s="292"/>
      <c r="YQ47" s="292"/>
      <c r="YR47" s="292"/>
      <c r="YS47" s="292"/>
      <c r="YT47" s="292"/>
      <c r="YU47" s="292"/>
      <c r="YV47" s="292"/>
      <c r="YW47" s="292"/>
      <c r="YX47" s="292"/>
      <c r="YY47" s="292"/>
      <c r="YZ47" s="292"/>
      <c r="ZA47" s="292"/>
      <c r="ZB47" s="292"/>
      <c r="ZC47" s="292"/>
      <c r="ZD47" s="292"/>
      <c r="ZE47" s="292"/>
      <c r="ZF47" s="292"/>
      <c r="ZG47" s="292"/>
      <c r="ZH47" s="292"/>
      <c r="ZI47" s="292"/>
      <c r="ZJ47" s="292"/>
      <c r="ZK47" s="292"/>
      <c r="ZL47" s="292"/>
      <c r="ZM47" s="292"/>
      <c r="ZN47" s="292"/>
      <c r="ZO47" s="292"/>
      <c r="ZP47" s="292"/>
      <c r="ZQ47" s="292"/>
      <c r="ZR47" s="292"/>
      <c r="ZS47" s="292"/>
      <c r="ZT47" s="292"/>
      <c r="ZU47" s="292"/>
      <c r="ZV47" s="292"/>
      <c r="ZW47" s="292"/>
      <c r="ZX47" s="292"/>
      <c r="ZY47" s="292"/>
      <c r="ZZ47" s="292"/>
      <c r="AAA47" s="292"/>
      <c r="AAB47" s="292"/>
      <c r="AAC47" s="292"/>
      <c r="AAD47" s="292"/>
      <c r="AAE47" s="292"/>
      <c r="AAF47" s="292"/>
      <c r="AAG47" s="292"/>
      <c r="AAH47" s="292"/>
      <c r="AAI47" s="292"/>
      <c r="AAJ47" s="292"/>
      <c r="AAK47" s="292"/>
      <c r="AAL47" s="292"/>
      <c r="AAM47" s="292"/>
      <c r="AAN47" s="292"/>
      <c r="AAO47" s="292"/>
      <c r="AAP47" s="292"/>
      <c r="AAQ47" s="292"/>
      <c r="AAR47" s="292"/>
      <c r="AAS47" s="292"/>
      <c r="AAT47" s="292"/>
      <c r="AAU47" s="292"/>
      <c r="AAV47" s="292"/>
      <c r="AAW47" s="292"/>
      <c r="AAX47" s="292"/>
      <c r="AAY47" s="292"/>
      <c r="AAZ47" s="292"/>
      <c r="ABA47" s="292"/>
      <c r="ABB47" s="292"/>
      <c r="ABC47" s="292"/>
      <c r="ABD47" s="292"/>
      <c r="ABE47" s="292"/>
      <c r="ABF47" s="292"/>
      <c r="ABG47" s="292"/>
      <c r="ABH47" s="292"/>
      <c r="ABI47" s="292"/>
      <c r="ABJ47" s="292"/>
      <c r="ABK47" s="292"/>
      <c r="ABL47" s="292"/>
      <c r="ABM47" s="292"/>
      <c r="ABN47" s="292"/>
      <c r="ABO47" s="292"/>
      <c r="ABP47" s="292"/>
      <c r="ABQ47" s="292"/>
      <c r="ABR47" s="292"/>
      <c r="ABS47" s="292"/>
      <c r="ABT47" s="292"/>
      <c r="ABU47" s="292"/>
      <c r="ABV47" s="292"/>
      <c r="ABW47" s="292"/>
      <c r="ABX47" s="292"/>
      <c r="ABY47" s="292"/>
      <c r="ABZ47" s="292"/>
      <c r="ACA47" s="292"/>
      <c r="ACB47" s="292"/>
      <c r="ACC47" s="292"/>
      <c r="ACD47" s="292"/>
      <c r="ACE47" s="292"/>
      <c r="ACF47" s="292"/>
      <c r="ACG47" s="292"/>
      <c r="ACH47" s="292"/>
      <c r="ACI47" s="292"/>
      <c r="ACJ47" s="292"/>
      <c r="ACK47" s="292"/>
      <c r="ACL47" s="292"/>
      <c r="ACM47" s="292"/>
      <c r="ACN47" s="292"/>
      <c r="ACO47" s="292"/>
      <c r="ACP47" s="292"/>
      <c r="ACQ47" s="292"/>
      <c r="ACR47" s="292"/>
      <c r="ACS47" s="292"/>
      <c r="ACT47" s="292"/>
      <c r="ACU47" s="292"/>
      <c r="ACV47" s="292"/>
      <c r="ACW47" s="292"/>
      <c r="ACX47" s="292"/>
      <c r="ACY47" s="292"/>
      <c r="ACZ47" s="292"/>
      <c r="ADA47" s="292"/>
      <c r="ADB47" s="292"/>
      <c r="ADC47" s="292"/>
      <c r="ADD47" s="292"/>
      <c r="ADE47" s="292"/>
      <c r="ADF47" s="292"/>
      <c r="ADG47" s="292"/>
      <c r="ADH47" s="292"/>
      <c r="ADI47" s="292"/>
      <c r="ADJ47" s="292"/>
      <c r="ADK47" s="292"/>
      <c r="ADL47" s="292"/>
      <c r="ADM47" s="292"/>
      <c r="ADN47" s="292"/>
      <c r="ADO47" s="292"/>
      <c r="ADP47" s="292"/>
      <c r="ADQ47" s="292"/>
      <c r="ADR47" s="292"/>
      <c r="ADS47" s="292"/>
      <c r="ADT47" s="292"/>
      <c r="ADU47" s="292"/>
      <c r="ADV47" s="292"/>
      <c r="ADW47" s="292"/>
      <c r="ADX47" s="292"/>
      <c r="ADY47" s="292"/>
      <c r="ADZ47" s="292"/>
      <c r="AEA47" s="292"/>
      <c r="AEB47" s="292"/>
      <c r="AEC47" s="292"/>
      <c r="AED47" s="292"/>
      <c r="AEE47" s="292"/>
      <c r="AEF47" s="292"/>
      <c r="AEG47" s="292"/>
      <c r="AEH47" s="292"/>
      <c r="AEI47" s="292"/>
      <c r="AEJ47" s="292"/>
      <c r="AEK47" s="292"/>
      <c r="AEL47" s="292"/>
      <c r="AEM47" s="292"/>
      <c r="AEN47" s="292"/>
      <c r="AEO47" s="292"/>
      <c r="AEP47" s="292"/>
      <c r="AEQ47" s="292"/>
      <c r="AER47" s="292"/>
      <c r="AES47" s="292"/>
      <c r="AET47" s="292"/>
      <c r="AEU47" s="292"/>
      <c r="AEV47" s="292"/>
      <c r="AEW47" s="292"/>
      <c r="AEX47" s="292"/>
      <c r="AEY47" s="292"/>
      <c r="AEZ47" s="292"/>
      <c r="AFA47" s="292"/>
      <c r="AFB47" s="292"/>
      <c r="AFC47" s="292"/>
      <c r="AFD47" s="292"/>
      <c r="AFE47" s="292"/>
      <c r="AFF47" s="292"/>
      <c r="AFG47" s="292"/>
      <c r="AFH47" s="292"/>
      <c r="AFI47" s="292"/>
      <c r="AFJ47" s="292"/>
      <c r="AFK47" s="292"/>
      <c r="AFL47" s="292"/>
      <c r="AFM47" s="292"/>
      <c r="AFN47" s="292"/>
      <c r="AFO47" s="292"/>
      <c r="AFP47" s="292"/>
      <c r="AFQ47" s="292"/>
      <c r="AFR47" s="292"/>
      <c r="AFS47" s="292"/>
      <c r="AFT47" s="292"/>
      <c r="AFU47" s="292"/>
      <c r="AFV47" s="292"/>
      <c r="AFW47" s="292"/>
      <c r="AFX47" s="292"/>
      <c r="AFY47" s="292"/>
      <c r="AFZ47" s="292"/>
      <c r="AGA47" s="292"/>
      <c r="AGB47" s="292"/>
      <c r="AGC47" s="292"/>
      <c r="AGD47" s="292"/>
      <c r="AGE47" s="292"/>
      <c r="AGF47" s="292"/>
      <c r="AGG47" s="292"/>
      <c r="AGH47" s="292"/>
      <c r="AGI47" s="292"/>
      <c r="AGJ47" s="292"/>
      <c r="AGK47" s="292"/>
      <c r="AGL47" s="292"/>
      <c r="AGM47" s="292"/>
      <c r="AGN47" s="292"/>
      <c r="AGO47" s="292"/>
      <c r="AGP47" s="292"/>
      <c r="AGQ47" s="292"/>
      <c r="AGR47" s="292"/>
      <c r="AGS47" s="292"/>
      <c r="AGT47" s="292"/>
      <c r="AGU47" s="292"/>
      <c r="AGV47" s="292"/>
      <c r="AGW47" s="292"/>
      <c r="AGX47" s="292"/>
      <c r="AGY47" s="292"/>
      <c r="AGZ47" s="292"/>
      <c r="AHA47" s="292"/>
      <c r="AHB47" s="292"/>
      <c r="AHC47" s="292"/>
      <c r="AHD47" s="292"/>
      <c r="AHE47" s="292"/>
      <c r="AHF47" s="292"/>
      <c r="AHG47" s="292"/>
      <c r="AHH47" s="292"/>
      <c r="AHI47" s="292"/>
      <c r="AHJ47" s="292"/>
      <c r="AHK47" s="292"/>
      <c r="AHL47" s="292"/>
      <c r="AHM47" s="292"/>
      <c r="AHN47" s="292"/>
      <c r="AHO47" s="292"/>
      <c r="AHP47" s="292"/>
      <c r="AHQ47" s="292"/>
      <c r="AHR47" s="292"/>
      <c r="AHS47" s="292"/>
      <c r="AHT47" s="292"/>
      <c r="AHU47" s="292"/>
      <c r="AHV47" s="292"/>
      <c r="AHW47" s="292"/>
      <c r="AHX47" s="292"/>
      <c r="AHY47" s="292"/>
      <c r="AHZ47" s="292"/>
      <c r="AIA47" s="292"/>
      <c r="AIB47" s="292"/>
      <c r="AIC47" s="292"/>
      <c r="AID47" s="292"/>
      <c r="AIE47" s="292"/>
      <c r="AIF47" s="292"/>
      <c r="AIG47" s="292"/>
      <c r="AIH47" s="292"/>
      <c r="AII47" s="292"/>
      <c r="AIJ47" s="292"/>
      <c r="AIK47" s="292"/>
      <c r="AIL47" s="292"/>
      <c r="AIM47" s="292"/>
      <c r="AIN47" s="292"/>
      <c r="AIO47" s="292"/>
      <c r="AIP47" s="292"/>
      <c r="AIQ47" s="292"/>
      <c r="AIR47" s="292"/>
      <c r="AIS47" s="292"/>
      <c r="AIT47" s="292"/>
      <c r="AIU47" s="292"/>
      <c r="AIV47" s="292"/>
      <c r="AIW47" s="292"/>
      <c r="AIX47" s="292"/>
      <c r="AIY47" s="292"/>
      <c r="AIZ47" s="292"/>
      <c r="AJA47" s="292"/>
      <c r="AJB47" s="292"/>
      <c r="AJC47" s="292"/>
      <c r="AJD47" s="292"/>
      <c r="AJE47" s="292"/>
      <c r="AJF47" s="292"/>
      <c r="AJG47" s="292"/>
      <c r="AJH47" s="292"/>
      <c r="AJI47" s="292"/>
      <c r="AJJ47" s="292"/>
      <c r="AJK47" s="292"/>
      <c r="AJL47" s="292"/>
      <c r="AJM47" s="292"/>
      <c r="AJN47" s="292"/>
      <c r="AJO47" s="292"/>
      <c r="AJP47" s="292"/>
      <c r="AJQ47" s="292"/>
      <c r="AJR47" s="292"/>
      <c r="AJS47" s="292"/>
      <c r="AJT47" s="292"/>
      <c r="AJU47" s="292"/>
      <c r="AJV47" s="292"/>
      <c r="AJW47" s="292"/>
      <c r="AJX47" s="292"/>
      <c r="AJY47" s="292"/>
      <c r="AJZ47" s="292"/>
      <c r="AKA47" s="292"/>
      <c r="AKB47" s="292"/>
      <c r="AKC47" s="292"/>
      <c r="AKD47" s="292"/>
      <c r="AKE47" s="292"/>
      <c r="AKF47" s="292"/>
      <c r="AKG47" s="292"/>
      <c r="AKH47" s="292"/>
      <c r="AKI47" s="292"/>
      <c r="AKJ47" s="292"/>
      <c r="AKK47" s="292"/>
      <c r="AKL47" s="292"/>
      <c r="AKM47" s="292"/>
      <c r="AKN47" s="292"/>
      <c r="AKO47" s="292"/>
      <c r="AKP47" s="292"/>
      <c r="AKQ47" s="292"/>
      <c r="AKR47" s="292"/>
      <c r="AKS47" s="292"/>
      <c r="AKT47" s="292"/>
      <c r="AKU47" s="292"/>
      <c r="AKV47" s="292"/>
      <c r="AKW47" s="292"/>
      <c r="AKX47" s="292"/>
      <c r="AKY47" s="292"/>
      <c r="AKZ47" s="292"/>
      <c r="ALA47" s="292"/>
      <c r="ALB47" s="292"/>
      <c r="ALC47" s="292"/>
      <c r="ALD47" s="292"/>
      <c r="ALE47" s="292"/>
      <c r="ALF47" s="292"/>
      <c r="ALG47" s="292"/>
      <c r="ALH47" s="292"/>
      <c r="ALI47" s="292"/>
      <c r="ALJ47" s="292"/>
      <c r="ALK47" s="292"/>
      <c r="ALL47" s="292"/>
      <c r="ALM47" s="292"/>
      <c r="ALN47" s="292"/>
      <c r="ALO47" s="292"/>
      <c r="ALP47" s="292"/>
      <c r="ALQ47" s="292"/>
      <c r="ALR47" s="292"/>
      <c r="ALS47" s="292"/>
      <c r="ALT47" s="292"/>
      <c r="ALU47" s="292"/>
      <c r="ALV47" s="292"/>
      <c r="ALW47" s="292"/>
      <c r="ALX47" s="292"/>
      <c r="ALY47" s="292"/>
      <c r="ALZ47" s="292"/>
      <c r="AMA47" s="292"/>
      <c r="AMB47" s="292"/>
      <c r="AMC47" s="292"/>
      <c r="AMD47" s="292"/>
      <c r="AME47" s="292"/>
      <c r="AMF47" s="292"/>
      <c r="AMG47" s="292"/>
      <c r="AMH47" s="292"/>
      <c r="AMI47" s="292"/>
      <c r="AMJ47" s="292"/>
      <c r="AMK47" s="292"/>
      <c r="AML47" s="292"/>
      <c r="AMM47" s="292"/>
      <c r="AMN47" s="292"/>
      <c r="AMO47" s="292"/>
      <c r="AMP47" s="292"/>
      <c r="AMQ47" s="292"/>
      <c r="AMR47" s="292"/>
      <c r="AMS47" s="292"/>
      <c r="AMT47" s="292"/>
      <c r="AMU47" s="292"/>
      <c r="AMV47" s="292"/>
      <c r="AMW47" s="292"/>
      <c r="AMX47" s="292"/>
      <c r="AMY47" s="292"/>
      <c r="AMZ47" s="292"/>
      <c r="ANA47" s="292"/>
      <c r="ANB47" s="292"/>
      <c r="ANC47" s="292"/>
      <c r="AND47" s="292"/>
      <c r="ANE47" s="292"/>
      <c r="ANF47" s="292"/>
      <c r="ANG47" s="292"/>
      <c r="ANH47" s="292"/>
      <c r="ANI47" s="292"/>
      <c r="ANJ47" s="292"/>
      <c r="ANK47" s="292"/>
      <c r="ANL47" s="292"/>
      <c r="ANM47" s="292"/>
      <c r="ANN47" s="292"/>
      <c r="ANO47" s="292"/>
      <c r="ANP47" s="292"/>
      <c r="ANQ47" s="292"/>
      <c r="ANR47" s="292"/>
      <c r="ANS47" s="292"/>
      <c r="ANT47" s="292"/>
      <c r="ANU47" s="292"/>
      <c r="ANV47" s="292"/>
      <c r="ANW47" s="292"/>
      <c r="ANX47" s="292"/>
      <c r="ANY47" s="292"/>
      <c r="ANZ47" s="292"/>
      <c r="AOA47" s="292"/>
      <c r="AOB47" s="292"/>
      <c r="AOC47" s="292"/>
      <c r="AOD47" s="292"/>
      <c r="AOE47" s="292"/>
      <c r="AOF47" s="292"/>
      <c r="AOG47" s="292"/>
      <c r="AOH47" s="292"/>
      <c r="AOI47" s="292"/>
      <c r="AOJ47" s="292"/>
      <c r="AOK47" s="292"/>
      <c r="AOL47" s="292"/>
      <c r="AOM47" s="292"/>
      <c r="AON47" s="292"/>
      <c r="AOO47" s="292"/>
      <c r="AOP47" s="292"/>
      <c r="AOQ47" s="292"/>
      <c r="AOR47" s="292"/>
      <c r="AOS47" s="292"/>
      <c r="AOT47" s="292"/>
      <c r="AOU47" s="292"/>
      <c r="AOV47" s="292"/>
      <c r="AOW47" s="292"/>
      <c r="AOX47" s="292"/>
      <c r="AOY47" s="292"/>
      <c r="AOZ47" s="292"/>
      <c r="APA47" s="292"/>
      <c r="APB47" s="292"/>
      <c r="APC47" s="292"/>
      <c r="APD47" s="292"/>
      <c r="APE47" s="292"/>
      <c r="APF47" s="292"/>
      <c r="APG47" s="292"/>
      <c r="APH47" s="292"/>
      <c r="API47" s="292"/>
      <c r="APJ47" s="292"/>
      <c r="APK47" s="292"/>
      <c r="APL47" s="292"/>
      <c r="APM47" s="292"/>
      <c r="APN47" s="292"/>
      <c r="APO47" s="292"/>
      <c r="APP47" s="292"/>
      <c r="APQ47" s="292"/>
      <c r="APR47" s="292"/>
      <c r="APS47" s="292"/>
      <c r="APT47" s="292"/>
      <c r="APU47" s="292"/>
      <c r="APV47" s="292"/>
      <c r="APW47" s="292"/>
      <c r="APX47" s="292"/>
      <c r="APY47" s="292"/>
      <c r="APZ47" s="292"/>
      <c r="AQA47" s="292"/>
      <c r="AQB47" s="292"/>
      <c r="AQC47" s="292"/>
      <c r="AQD47" s="292"/>
      <c r="AQE47" s="292"/>
      <c r="AQF47" s="292"/>
      <c r="AQG47" s="292"/>
      <c r="AQH47" s="292"/>
      <c r="AQI47" s="292"/>
      <c r="AQJ47" s="292"/>
      <c r="AQK47" s="292"/>
      <c r="AQL47" s="292"/>
      <c r="AQM47" s="292"/>
      <c r="AQN47" s="292"/>
      <c r="AQO47" s="292"/>
      <c r="AQP47" s="292"/>
      <c r="AQQ47" s="292"/>
      <c r="AQR47" s="292"/>
      <c r="AQS47" s="292"/>
      <c r="AQT47" s="292"/>
      <c r="AQU47" s="292"/>
      <c r="AQV47" s="292"/>
      <c r="AQW47" s="292"/>
      <c r="AQX47" s="292"/>
      <c r="AQY47" s="292"/>
      <c r="AQZ47" s="292"/>
      <c r="ARA47" s="292"/>
      <c r="ARB47" s="292"/>
      <c r="ARC47" s="292"/>
      <c r="ARD47" s="292"/>
      <c r="ARE47" s="292"/>
      <c r="ARF47" s="292"/>
      <c r="ARG47" s="292"/>
      <c r="ARH47" s="292"/>
      <c r="ARI47" s="292"/>
      <c r="ARJ47" s="292"/>
      <c r="ARK47" s="292"/>
      <c r="ARL47" s="292"/>
      <c r="ARM47" s="292"/>
      <c r="ARN47" s="292"/>
      <c r="ARO47" s="292"/>
      <c r="ARP47" s="292"/>
      <c r="ARQ47" s="292"/>
      <c r="ARR47" s="292"/>
      <c r="ARS47" s="292"/>
      <c r="ART47" s="292"/>
      <c r="ARU47" s="292"/>
      <c r="ARV47" s="292"/>
      <c r="ARW47" s="292"/>
      <c r="ARX47" s="292"/>
      <c r="ARY47" s="292"/>
      <c r="ARZ47" s="292"/>
      <c r="ASA47" s="292"/>
      <c r="ASB47" s="292"/>
      <c r="ASC47" s="292"/>
      <c r="ASD47" s="292"/>
      <c r="ASE47" s="292"/>
      <c r="ASF47" s="292"/>
      <c r="ASG47" s="292"/>
      <c r="ASH47" s="292"/>
      <c r="ASI47" s="292"/>
      <c r="ASJ47" s="292"/>
      <c r="ASK47" s="292"/>
      <c r="ASL47" s="292"/>
      <c r="ASM47" s="292"/>
      <c r="ASN47" s="292"/>
      <c r="ASO47" s="292"/>
      <c r="ASP47" s="292"/>
      <c r="ASQ47" s="292"/>
      <c r="ASR47" s="292"/>
      <c r="ASS47" s="292"/>
      <c r="AST47" s="292"/>
      <c r="ASU47" s="292"/>
      <c r="ASV47" s="292"/>
      <c r="ASW47" s="292"/>
      <c r="ASX47" s="292"/>
      <c r="ASY47" s="292"/>
      <c r="ASZ47" s="292"/>
      <c r="ATA47" s="292"/>
      <c r="ATB47" s="292"/>
      <c r="ATC47" s="292"/>
      <c r="ATD47" s="292"/>
      <c r="ATE47" s="292"/>
      <c r="ATF47" s="292"/>
      <c r="ATG47" s="292"/>
      <c r="ATH47" s="292"/>
      <c r="ATI47" s="292"/>
      <c r="ATJ47" s="292"/>
      <c r="ATK47" s="292"/>
      <c r="ATL47" s="292"/>
      <c r="ATM47" s="292"/>
      <c r="ATN47" s="292"/>
      <c r="ATO47" s="292"/>
      <c r="ATP47" s="292"/>
      <c r="ATQ47" s="292"/>
      <c r="ATR47" s="292"/>
      <c r="ATS47" s="292"/>
      <c r="ATT47" s="292"/>
      <c r="ATU47" s="292"/>
      <c r="ATV47" s="292"/>
      <c r="ATW47" s="292"/>
      <c r="ATX47" s="292"/>
      <c r="ATY47" s="292"/>
      <c r="ATZ47" s="292"/>
      <c r="AUA47" s="292"/>
      <c r="AUB47" s="292"/>
      <c r="AUC47" s="292"/>
      <c r="AUD47" s="292"/>
      <c r="AUE47" s="292"/>
      <c r="AUF47" s="292"/>
      <c r="AUG47" s="292"/>
      <c r="AUH47" s="292"/>
      <c r="AUI47" s="292"/>
      <c r="AUJ47" s="292"/>
      <c r="AUK47" s="292"/>
      <c r="AUL47" s="292"/>
      <c r="AUM47" s="292"/>
      <c r="AUN47" s="292"/>
      <c r="AUO47" s="292"/>
      <c r="AUP47" s="292"/>
      <c r="AUQ47" s="292"/>
      <c r="AUR47" s="292"/>
      <c r="AUS47" s="292"/>
      <c r="AUT47" s="292"/>
      <c r="AUU47" s="292"/>
      <c r="AUV47" s="292"/>
      <c r="AUW47" s="292"/>
      <c r="AUX47" s="292"/>
      <c r="AUY47" s="292"/>
      <c r="AUZ47" s="292"/>
      <c r="AVA47" s="292"/>
      <c r="AVB47" s="292"/>
      <c r="AVC47" s="292"/>
      <c r="AVD47" s="292"/>
      <c r="AVE47" s="292"/>
      <c r="AVF47" s="292"/>
      <c r="AVG47" s="292"/>
      <c r="AVH47" s="292"/>
      <c r="AVI47" s="292"/>
      <c r="AVJ47" s="292"/>
      <c r="AVK47" s="292"/>
      <c r="AVL47" s="292"/>
      <c r="AVM47" s="292"/>
      <c r="AVN47" s="292"/>
      <c r="AVO47" s="292"/>
      <c r="AVP47" s="292"/>
      <c r="AVQ47" s="292"/>
      <c r="AVR47" s="292"/>
      <c r="AVS47" s="292"/>
      <c r="AVT47" s="292"/>
      <c r="AVU47" s="292"/>
      <c r="AVV47" s="292"/>
      <c r="AVW47" s="292"/>
      <c r="AVX47" s="292"/>
      <c r="AVY47" s="292"/>
      <c r="AVZ47" s="292"/>
      <c r="AWA47" s="292"/>
      <c r="AWB47" s="292"/>
      <c r="AWC47" s="292"/>
      <c r="AWD47" s="292"/>
      <c r="AWE47" s="292"/>
      <c r="AWF47" s="292"/>
      <c r="AWG47" s="292"/>
      <c r="AWH47" s="292"/>
      <c r="AWI47" s="292"/>
      <c r="AWJ47" s="292"/>
      <c r="AWK47" s="292"/>
      <c r="AWL47" s="292"/>
      <c r="AWM47" s="292"/>
      <c r="AWN47" s="292"/>
      <c r="AWO47" s="292"/>
      <c r="AWP47" s="292"/>
      <c r="AWQ47" s="292"/>
      <c r="AWR47" s="292"/>
      <c r="AWS47" s="292"/>
      <c r="AWT47" s="292"/>
      <c r="AWU47" s="292"/>
      <c r="AWV47" s="292"/>
      <c r="AWW47" s="292"/>
      <c r="AWX47" s="292"/>
      <c r="AWY47" s="292"/>
      <c r="AWZ47" s="292"/>
      <c r="AXA47" s="292"/>
      <c r="AXB47" s="292"/>
      <c r="AXC47" s="292"/>
      <c r="AXD47" s="292"/>
      <c r="AXE47" s="292"/>
      <c r="AXF47" s="292"/>
      <c r="AXG47" s="292"/>
      <c r="AXH47" s="292"/>
      <c r="AXI47" s="292"/>
      <c r="AXJ47" s="292"/>
      <c r="AXK47" s="292"/>
      <c r="AXL47" s="292"/>
      <c r="AXM47" s="292"/>
      <c r="AXN47" s="292"/>
      <c r="AXO47" s="292"/>
      <c r="AXP47" s="292"/>
      <c r="AXQ47" s="292"/>
      <c r="AXR47" s="292"/>
      <c r="AXS47" s="292"/>
      <c r="AXT47" s="292"/>
      <c r="AXU47" s="292"/>
      <c r="AXV47" s="292"/>
      <c r="AXW47" s="292"/>
      <c r="AXX47" s="292"/>
      <c r="AXY47" s="292"/>
      <c r="AXZ47" s="292"/>
      <c r="AYA47" s="292"/>
      <c r="AYB47" s="292"/>
      <c r="AYC47" s="292"/>
      <c r="AYD47" s="292"/>
      <c r="AYE47" s="292"/>
      <c r="AYF47" s="292"/>
      <c r="AYG47" s="292"/>
      <c r="AYH47" s="292"/>
      <c r="AYI47" s="292"/>
      <c r="AYJ47" s="292"/>
      <c r="AYK47" s="292"/>
      <c r="AYL47" s="292"/>
      <c r="AYM47" s="292"/>
      <c r="AYN47" s="292"/>
      <c r="AYO47" s="292"/>
      <c r="AYP47" s="292"/>
      <c r="AYQ47" s="292"/>
      <c r="AYR47" s="292"/>
      <c r="AYS47" s="292"/>
      <c r="AYT47" s="292"/>
      <c r="AYU47" s="292"/>
      <c r="AYV47" s="292"/>
      <c r="AYW47" s="292"/>
      <c r="AYX47" s="292"/>
      <c r="AYY47" s="292"/>
      <c r="AYZ47" s="292"/>
      <c r="AZA47" s="292"/>
      <c r="AZB47" s="292"/>
      <c r="AZC47" s="292"/>
      <c r="AZD47" s="292"/>
      <c r="AZE47" s="292"/>
      <c r="AZF47" s="292"/>
      <c r="AZG47" s="292"/>
      <c r="AZH47" s="292"/>
      <c r="AZI47" s="292"/>
      <c r="AZJ47" s="292"/>
      <c r="AZK47" s="292"/>
      <c r="AZL47" s="292"/>
      <c r="AZM47" s="292"/>
      <c r="AZN47" s="292"/>
      <c r="AZO47" s="292"/>
      <c r="AZP47" s="292"/>
      <c r="AZQ47" s="292"/>
      <c r="AZR47" s="292"/>
      <c r="AZS47" s="292"/>
      <c r="AZT47" s="292"/>
      <c r="AZU47" s="292"/>
      <c r="AZV47" s="292"/>
      <c r="AZW47" s="292"/>
      <c r="AZX47" s="292"/>
      <c r="AZY47" s="292"/>
      <c r="AZZ47" s="292"/>
      <c r="BAA47" s="292"/>
      <c r="BAB47" s="292"/>
      <c r="BAC47" s="292"/>
      <c r="BAD47" s="292"/>
      <c r="BAE47" s="292"/>
      <c r="BAF47" s="292"/>
      <c r="BAG47" s="292"/>
      <c r="BAH47" s="292"/>
      <c r="BAI47" s="292"/>
      <c r="BAJ47" s="292"/>
      <c r="BAK47" s="292"/>
      <c r="BAL47" s="292"/>
      <c r="BAM47" s="292"/>
      <c r="BAN47" s="292"/>
      <c r="BAO47" s="292"/>
      <c r="BAP47" s="292"/>
      <c r="BAQ47" s="292"/>
      <c r="BAR47" s="292"/>
      <c r="BAS47" s="292"/>
      <c r="BAT47" s="292"/>
      <c r="BAU47" s="292"/>
      <c r="BAV47" s="292"/>
      <c r="BAW47" s="292"/>
      <c r="BAX47" s="292"/>
      <c r="BAY47" s="292"/>
      <c r="BAZ47" s="292"/>
      <c r="BBA47" s="292"/>
      <c r="BBB47" s="292"/>
      <c r="BBC47" s="292"/>
      <c r="BBD47" s="292"/>
      <c r="BBE47" s="292"/>
      <c r="BBF47" s="292"/>
      <c r="BBG47" s="292"/>
      <c r="BBH47" s="292"/>
      <c r="BBI47" s="292"/>
      <c r="BBJ47" s="292"/>
      <c r="BBK47" s="292"/>
      <c r="BBL47" s="292"/>
      <c r="BBM47" s="292"/>
      <c r="BBN47" s="292"/>
      <c r="BBO47" s="292"/>
      <c r="BBP47" s="292"/>
      <c r="BBQ47" s="292"/>
      <c r="BBR47" s="292"/>
      <c r="BBS47" s="292"/>
      <c r="BBT47" s="292"/>
      <c r="BBU47" s="292"/>
      <c r="BBV47" s="292"/>
      <c r="BBW47" s="292"/>
      <c r="BBX47" s="292"/>
      <c r="BBY47" s="292"/>
      <c r="BBZ47" s="292"/>
      <c r="BCA47" s="292"/>
      <c r="BCB47" s="292"/>
      <c r="BCC47" s="292"/>
      <c r="BCD47" s="292"/>
      <c r="BCE47" s="292"/>
      <c r="BCF47" s="292"/>
      <c r="BCG47" s="292"/>
      <c r="BCH47" s="292"/>
      <c r="BCI47" s="292"/>
      <c r="BCJ47" s="292"/>
      <c r="BCK47" s="292"/>
      <c r="BCL47" s="292"/>
      <c r="BCM47" s="292"/>
      <c r="BCN47" s="292"/>
      <c r="BCO47" s="292"/>
      <c r="BCP47" s="292"/>
      <c r="BCQ47" s="292"/>
      <c r="BCR47" s="292"/>
      <c r="BCS47" s="292"/>
      <c r="BCT47" s="292"/>
      <c r="BCU47" s="292"/>
      <c r="BCV47" s="292"/>
      <c r="BCW47" s="292"/>
      <c r="BCX47" s="292"/>
      <c r="BCY47" s="292"/>
      <c r="BCZ47" s="292"/>
      <c r="BDA47" s="292"/>
      <c r="BDB47" s="292"/>
      <c r="BDC47" s="292"/>
      <c r="BDD47" s="292"/>
      <c r="BDE47" s="292"/>
      <c r="BDF47" s="292"/>
      <c r="BDG47" s="292"/>
      <c r="BDH47" s="292"/>
      <c r="BDI47" s="292"/>
      <c r="BDJ47" s="292"/>
      <c r="BDK47" s="292"/>
      <c r="BDL47" s="292"/>
      <c r="BDM47" s="292"/>
      <c r="BDN47" s="292"/>
      <c r="BDO47" s="292"/>
      <c r="BDP47" s="292"/>
      <c r="BDQ47" s="292"/>
      <c r="BDR47" s="292"/>
      <c r="BDS47" s="292"/>
      <c r="BDT47" s="292"/>
      <c r="BDU47" s="292"/>
      <c r="BDV47" s="292"/>
      <c r="BDW47" s="292"/>
      <c r="BDX47" s="292"/>
      <c r="BDY47" s="292"/>
      <c r="BDZ47" s="292"/>
      <c r="BEA47" s="292"/>
      <c r="BEB47" s="292"/>
      <c r="BEC47" s="292"/>
      <c r="BED47" s="292"/>
      <c r="BEE47" s="292"/>
      <c r="BEF47" s="292"/>
      <c r="BEG47" s="292"/>
      <c r="BEH47" s="292"/>
      <c r="BEI47" s="292"/>
      <c r="BEJ47" s="292"/>
      <c r="BEK47" s="292"/>
      <c r="BEL47" s="292"/>
      <c r="BEM47" s="292"/>
      <c r="BEN47" s="292"/>
      <c r="BEO47" s="292"/>
      <c r="BEP47" s="292"/>
      <c r="BEQ47" s="292"/>
      <c r="BER47" s="292"/>
      <c r="BES47" s="292"/>
      <c r="BET47" s="292"/>
      <c r="BEU47" s="292"/>
      <c r="BEV47" s="292"/>
      <c r="BEW47" s="292"/>
      <c r="BEX47" s="292"/>
      <c r="BEY47" s="292"/>
      <c r="BEZ47" s="292"/>
      <c r="BFA47" s="292"/>
      <c r="BFB47" s="292"/>
      <c r="BFC47" s="292"/>
      <c r="BFD47" s="292"/>
      <c r="BFE47" s="292"/>
      <c r="BFF47" s="292"/>
      <c r="BFG47" s="292"/>
      <c r="BFH47" s="292"/>
      <c r="BFI47" s="292"/>
      <c r="BFJ47" s="292"/>
      <c r="BFK47" s="292"/>
      <c r="BFL47" s="292"/>
      <c r="BFM47" s="292"/>
      <c r="BFN47" s="292"/>
      <c r="BFO47" s="292"/>
      <c r="BFP47" s="292"/>
      <c r="BFQ47" s="292"/>
      <c r="BFR47" s="292"/>
      <c r="BFS47" s="292"/>
      <c r="BFT47" s="292"/>
      <c r="BFU47" s="292"/>
      <c r="BFV47" s="292"/>
      <c r="BFW47" s="292"/>
      <c r="BFX47" s="292"/>
      <c r="BFY47" s="292"/>
      <c r="BFZ47" s="292"/>
      <c r="BGA47" s="292"/>
      <c r="BGB47" s="292"/>
      <c r="BGC47" s="292"/>
      <c r="BGD47" s="292"/>
      <c r="BGE47" s="292"/>
      <c r="BGF47" s="292"/>
      <c r="BGG47" s="292"/>
      <c r="BGH47" s="292"/>
      <c r="BGI47" s="292"/>
      <c r="BGJ47" s="292"/>
      <c r="BGK47" s="292"/>
      <c r="BGL47" s="292"/>
      <c r="BGM47" s="292"/>
      <c r="BGN47" s="292"/>
      <c r="BGO47" s="292"/>
      <c r="BGP47" s="292"/>
      <c r="BGQ47" s="292"/>
      <c r="BGR47" s="292"/>
      <c r="BGS47" s="292"/>
      <c r="BGT47" s="292"/>
      <c r="BGU47" s="292"/>
      <c r="BGV47" s="292"/>
      <c r="BGW47" s="292"/>
      <c r="BGX47" s="292"/>
      <c r="BGY47" s="292"/>
      <c r="BGZ47" s="292"/>
      <c r="BHA47" s="292"/>
      <c r="BHB47" s="292"/>
      <c r="BHC47" s="292"/>
      <c r="BHD47" s="292"/>
      <c r="BHE47" s="292"/>
      <c r="BHF47" s="292"/>
      <c r="BHG47" s="292"/>
      <c r="BHH47" s="292"/>
      <c r="BHI47" s="292"/>
      <c r="BHJ47" s="292"/>
      <c r="BHK47" s="292"/>
      <c r="BHL47" s="292"/>
      <c r="BHM47" s="292"/>
      <c r="BHN47" s="292"/>
      <c r="BHO47" s="292"/>
      <c r="BHP47" s="292"/>
      <c r="BHQ47" s="292"/>
      <c r="BHR47" s="292"/>
      <c r="BHS47" s="292"/>
      <c r="BHT47" s="292"/>
      <c r="BHU47" s="292"/>
      <c r="BHV47" s="292"/>
      <c r="BHW47" s="292"/>
      <c r="BHX47" s="292"/>
      <c r="BHY47" s="292"/>
      <c r="BHZ47" s="292"/>
      <c r="BIA47" s="292"/>
      <c r="BIB47" s="292"/>
      <c r="BIC47" s="292"/>
      <c r="BID47" s="292"/>
      <c r="BIE47" s="292"/>
      <c r="BIF47" s="292"/>
      <c r="BIG47" s="292"/>
      <c r="BIH47" s="292"/>
      <c r="BII47" s="292"/>
      <c r="BIJ47" s="292"/>
      <c r="BIK47" s="292"/>
      <c r="BIL47" s="292"/>
      <c r="BIM47" s="292"/>
      <c r="BIN47" s="292"/>
      <c r="BIO47" s="292"/>
      <c r="BIP47" s="292"/>
      <c r="BIQ47" s="292"/>
      <c r="BIR47" s="292"/>
      <c r="BIS47" s="292"/>
      <c r="BIT47" s="292"/>
      <c r="BIU47" s="292"/>
      <c r="BIV47" s="292"/>
      <c r="BIW47" s="292"/>
      <c r="BIX47" s="292"/>
      <c r="BIY47" s="292"/>
      <c r="BIZ47" s="292"/>
      <c r="BJA47" s="292"/>
      <c r="BJB47" s="292"/>
      <c r="BJC47" s="292"/>
      <c r="BJD47" s="292"/>
      <c r="BJE47" s="292"/>
      <c r="BJF47" s="292"/>
      <c r="BJG47" s="292"/>
      <c r="BJH47" s="292"/>
      <c r="BJI47" s="292"/>
      <c r="BJJ47" s="292"/>
      <c r="BJK47" s="292"/>
      <c r="BJL47" s="292"/>
      <c r="BJM47" s="292"/>
      <c r="BJN47" s="292"/>
      <c r="BJO47" s="292"/>
      <c r="BJP47" s="292"/>
      <c r="BJQ47" s="292"/>
      <c r="BJR47" s="292"/>
      <c r="BJS47" s="292"/>
      <c r="BJT47" s="292"/>
      <c r="BJU47" s="292"/>
      <c r="BJV47" s="292"/>
      <c r="BJW47" s="292"/>
      <c r="BJX47" s="292"/>
      <c r="BJY47" s="292"/>
      <c r="BJZ47" s="292"/>
      <c r="BKA47" s="292"/>
      <c r="BKB47" s="292"/>
      <c r="BKC47" s="292"/>
      <c r="BKD47" s="292"/>
      <c r="BKE47" s="292"/>
      <c r="BKF47" s="292"/>
      <c r="BKG47" s="292"/>
      <c r="BKH47" s="292"/>
      <c r="BKI47" s="292"/>
      <c r="BKJ47" s="292"/>
      <c r="BKK47" s="292"/>
      <c r="BKL47" s="292"/>
      <c r="BKM47" s="292"/>
      <c r="BKN47" s="292"/>
      <c r="BKO47" s="292"/>
      <c r="BKP47" s="292"/>
      <c r="BKQ47" s="292"/>
      <c r="BKR47" s="292"/>
      <c r="BKS47" s="292"/>
      <c r="BKT47" s="292"/>
      <c r="BKU47" s="292"/>
      <c r="BKV47" s="292"/>
      <c r="BKW47" s="292"/>
      <c r="BKX47" s="292"/>
      <c r="BKY47" s="292"/>
      <c r="BKZ47" s="292"/>
      <c r="BLA47" s="292"/>
      <c r="BLB47" s="292"/>
      <c r="BLC47" s="292"/>
      <c r="BLD47" s="292"/>
      <c r="BLE47" s="292"/>
      <c r="BLF47" s="292"/>
      <c r="BLG47" s="292"/>
      <c r="BLH47" s="292"/>
      <c r="BLI47" s="292"/>
      <c r="BLJ47" s="292"/>
      <c r="BLK47" s="292"/>
      <c r="BLL47" s="292"/>
      <c r="BLM47" s="292"/>
      <c r="BLN47" s="292"/>
      <c r="BLO47" s="292"/>
      <c r="BLP47" s="292"/>
      <c r="BLQ47" s="292"/>
      <c r="BLR47" s="292"/>
      <c r="BLS47" s="292"/>
      <c r="BLT47" s="292"/>
      <c r="BLU47" s="292"/>
      <c r="BLV47" s="292"/>
      <c r="BLW47" s="292"/>
      <c r="BLX47" s="292"/>
      <c r="BLY47" s="292"/>
      <c r="BLZ47" s="292"/>
      <c r="BMA47" s="292"/>
      <c r="BMB47" s="292"/>
      <c r="BMC47" s="292"/>
      <c r="BMD47" s="292"/>
      <c r="BME47" s="292"/>
      <c r="BMF47" s="292"/>
      <c r="BMG47" s="292"/>
      <c r="BMH47" s="292"/>
      <c r="BMI47" s="292"/>
      <c r="BMJ47" s="292"/>
      <c r="BMK47" s="292"/>
      <c r="BML47" s="292"/>
      <c r="BMM47" s="292"/>
      <c r="BMN47" s="292"/>
      <c r="BMO47" s="292"/>
      <c r="BMP47" s="292"/>
      <c r="BMQ47" s="292"/>
      <c r="BMR47" s="292"/>
      <c r="BMS47" s="292"/>
      <c r="BMT47" s="292"/>
      <c r="BMU47" s="292"/>
      <c r="BMV47" s="292"/>
      <c r="BMW47" s="292"/>
      <c r="BMX47" s="292"/>
      <c r="BMY47" s="292"/>
      <c r="BMZ47" s="292"/>
      <c r="BNA47" s="292"/>
      <c r="BNB47" s="292"/>
      <c r="BNC47" s="292"/>
      <c r="BND47" s="292"/>
      <c r="BNE47" s="292"/>
      <c r="BNF47" s="292"/>
      <c r="BNG47" s="292"/>
      <c r="BNH47" s="292"/>
      <c r="BNI47" s="292"/>
      <c r="BNJ47" s="292"/>
      <c r="BNK47" s="292"/>
      <c r="BNL47" s="292"/>
      <c r="BNM47" s="292"/>
      <c r="BNN47" s="292"/>
      <c r="BNO47" s="292"/>
      <c r="BNP47" s="292"/>
      <c r="BNQ47" s="292"/>
      <c r="BNR47" s="292"/>
      <c r="BNS47" s="292"/>
      <c r="BNT47" s="292"/>
      <c r="BNU47" s="292"/>
      <c r="BNV47" s="292"/>
      <c r="BNW47" s="292"/>
      <c r="BNX47" s="292"/>
      <c r="BNY47" s="292"/>
      <c r="BNZ47" s="292"/>
      <c r="BOA47" s="292"/>
      <c r="BOB47" s="292"/>
      <c r="BOC47" s="292"/>
      <c r="BOD47" s="292"/>
      <c r="BOE47" s="292"/>
      <c r="BOF47" s="292"/>
      <c r="BOG47" s="292"/>
      <c r="BOH47" s="292"/>
      <c r="BOI47" s="292"/>
      <c r="BOJ47" s="292"/>
      <c r="BOK47" s="292"/>
      <c r="BOL47" s="292"/>
      <c r="BOM47" s="292"/>
      <c r="BON47" s="292"/>
      <c r="BOO47" s="292"/>
      <c r="BOP47" s="292"/>
      <c r="BOQ47" s="292"/>
      <c r="BOR47" s="292"/>
      <c r="BOS47" s="292"/>
      <c r="BOT47" s="292"/>
      <c r="BOU47" s="292"/>
      <c r="BOV47" s="292"/>
      <c r="BOW47" s="292"/>
      <c r="BOX47" s="292"/>
      <c r="BOY47" s="292"/>
      <c r="BOZ47" s="292"/>
      <c r="BPA47" s="292"/>
      <c r="BPB47" s="292"/>
      <c r="BPC47" s="292"/>
      <c r="BPD47" s="292"/>
      <c r="BPE47" s="292"/>
      <c r="BPF47" s="292"/>
      <c r="BPG47" s="292"/>
      <c r="BPH47" s="292"/>
      <c r="BPI47" s="292"/>
      <c r="BPJ47" s="292"/>
      <c r="BPK47" s="292"/>
      <c r="BPL47" s="292"/>
      <c r="BPM47" s="292"/>
      <c r="BPN47" s="292"/>
      <c r="BPO47" s="292"/>
      <c r="BPP47" s="292"/>
      <c r="BPQ47" s="292"/>
      <c r="BPR47" s="292"/>
      <c r="BPS47" s="292"/>
      <c r="BPT47" s="292"/>
      <c r="BPU47" s="292"/>
      <c r="BPV47" s="292"/>
      <c r="BPW47" s="292"/>
      <c r="BPX47" s="292"/>
      <c r="BPY47" s="292"/>
      <c r="BPZ47" s="292"/>
      <c r="BQA47" s="292"/>
      <c r="BQB47" s="292"/>
      <c r="BQC47" s="292"/>
      <c r="BQD47" s="292"/>
      <c r="BQE47" s="292"/>
      <c r="BQF47" s="292"/>
      <c r="BQG47" s="292"/>
      <c r="BQH47" s="292"/>
      <c r="BQI47" s="292"/>
      <c r="BQJ47" s="292"/>
      <c r="BQK47" s="292"/>
      <c r="BQL47" s="292"/>
      <c r="BQM47" s="292"/>
      <c r="BQN47" s="292"/>
      <c r="BQO47" s="292"/>
      <c r="BQP47" s="292"/>
      <c r="BQQ47" s="292"/>
      <c r="BQR47" s="292"/>
      <c r="BQS47" s="292"/>
      <c r="BQT47" s="292"/>
      <c r="BQU47" s="292"/>
      <c r="BQV47" s="292"/>
      <c r="BQW47" s="292"/>
      <c r="BQX47" s="292"/>
      <c r="BQY47" s="292"/>
      <c r="BQZ47" s="292"/>
      <c r="BRA47" s="292"/>
      <c r="BRB47" s="292"/>
      <c r="BRC47" s="292"/>
      <c r="BRD47" s="292"/>
      <c r="BRE47" s="292"/>
      <c r="BRF47" s="292"/>
      <c r="BRG47" s="292"/>
      <c r="BRH47" s="292"/>
      <c r="BRI47" s="292"/>
      <c r="BRJ47" s="292"/>
      <c r="BRK47" s="292"/>
      <c r="BRL47" s="292"/>
      <c r="BRM47" s="292"/>
      <c r="BRN47" s="292"/>
      <c r="BRO47" s="292"/>
      <c r="BRP47" s="292"/>
      <c r="BRQ47" s="292"/>
      <c r="BRR47" s="292"/>
      <c r="BRS47" s="292"/>
      <c r="BRT47" s="292"/>
      <c r="BRU47" s="292"/>
      <c r="BRV47" s="292"/>
      <c r="BRW47" s="292"/>
      <c r="BRX47" s="292"/>
      <c r="BRY47" s="292"/>
      <c r="BRZ47" s="292"/>
      <c r="BSA47" s="292"/>
      <c r="BSB47" s="292"/>
      <c r="BSC47" s="292"/>
      <c r="BSD47" s="292"/>
      <c r="BSE47" s="292"/>
      <c r="BSF47" s="292"/>
      <c r="BSG47" s="292"/>
      <c r="BSH47" s="292"/>
      <c r="BSI47" s="292"/>
      <c r="BSJ47" s="292"/>
      <c r="BSK47" s="292"/>
      <c r="BSL47" s="292"/>
      <c r="BSM47" s="292"/>
      <c r="BSN47" s="292"/>
      <c r="BSO47" s="292"/>
      <c r="BSP47" s="292"/>
      <c r="BSQ47" s="292"/>
      <c r="BSR47" s="292"/>
      <c r="BSS47" s="292"/>
      <c r="BST47" s="292"/>
      <c r="BSU47" s="292"/>
      <c r="BSV47" s="292"/>
      <c r="BSW47" s="292"/>
      <c r="BSX47" s="292"/>
      <c r="BSY47" s="292"/>
      <c r="BSZ47" s="292"/>
      <c r="BTA47" s="292"/>
      <c r="BTB47" s="292"/>
      <c r="BTC47" s="292"/>
      <c r="BTD47" s="292"/>
      <c r="BTE47" s="292"/>
      <c r="BTF47" s="292"/>
      <c r="BTG47" s="292"/>
      <c r="BTH47" s="292"/>
      <c r="BTI47" s="292"/>
      <c r="BTJ47" s="292"/>
      <c r="BTK47" s="292"/>
      <c r="BTL47" s="292"/>
      <c r="BTM47" s="292"/>
      <c r="BTN47" s="292"/>
      <c r="BTO47" s="292"/>
      <c r="BTP47" s="292"/>
      <c r="BTQ47" s="292"/>
      <c r="BTR47" s="292"/>
      <c r="BTS47" s="292"/>
      <c r="BTT47" s="292"/>
      <c r="BTU47" s="292"/>
      <c r="BTV47" s="292"/>
      <c r="BTW47" s="292"/>
      <c r="BTX47" s="292"/>
      <c r="BTY47" s="292"/>
      <c r="BTZ47" s="292"/>
      <c r="BUA47" s="292"/>
      <c r="BUB47" s="292"/>
      <c r="BUC47" s="292"/>
      <c r="BUD47" s="292"/>
      <c r="BUE47" s="292"/>
      <c r="BUF47" s="292"/>
      <c r="BUG47" s="292"/>
      <c r="BUH47" s="292"/>
      <c r="BUI47" s="292"/>
      <c r="BUJ47" s="292"/>
      <c r="BUK47" s="292"/>
      <c r="BUL47" s="292"/>
      <c r="BUM47" s="292"/>
      <c r="BUN47" s="292"/>
      <c r="BUO47" s="292"/>
      <c r="BUP47" s="292"/>
      <c r="BUQ47" s="292"/>
      <c r="BUR47" s="292"/>
      <c r="BUS47" s="292"/>
      <c r="BUT47" s="292"/>
      <c r="BUU47" s="292"/>
      <c r="BUV47" s="292"/>
      <c r="BUW47" s="292"/>
      <c r="BUX47" s="292"/>
      <c r="BUY47" s="292"/>
      <c r="BUZ47" s="292"/>
      <c r="BVA47" s="292"/>
      <c r="BVB47" s="292"/>
      <c r="BVC47" s="292"/>
      <c r="BVD47" s="292"/>
      <c r="BVE47" s="292"/>
      <c r="BVF47" s="292"/>
      <c r="BVG47" s="292"/>
      <c r="BVH47" s="292"/>
      <c r="BVI47" s="292"/>
      <c r="BVJ47" s="292"/>
      <c r="BVK47" s="292"/>
      <c r="BVL47" s="292"/>
      <c r="BVM47" s="292"/>
      <c r="BVN47" s="292"/>
      <c r="BVO47" s="292"/>
      <c r="BVP47" s="292"/>
      <c r="BVQ47" s="292"/>
      <c r="BVR47" s="292"/>
      <c r="BVS47" s="292"/>
      <c r="BVT47" s="292"/>
      <c r="BVU47" s="292"/>
      <c r="BVV47" s="292"/>
      <c r="BVW47" s="292"/>
      <c r="BVX47" s="292"/>
      <c r="BVY47" s="292"/>
      <c r="BVZ47" s="292"/>
      <c r="BWA47" s="292"/>
      <c r="BWB47" s="292"/>
      <c r="BWC47" s="292"/>
      <c r="BWD47" s="292"/>
      <c r="BWE47" s="292"/>
      <c r="BWF47" s="292"/>
      <c r="BWG47" s="292"/>
      <c r="BWH47" s="292"/>
      <c r="BWI47" s="292"/>
      <c r="BWJ47" s="292"/>
      <c r="BWK47" s="292"/>
      <c r="BWL47" s="292"/>
      <c r="BWM47" s="292"/>
      <c r="BWN47" s="292"/>
      <c r="BWO47" s="292"/>
      <c r="BWP47" s="292"/>
      <c r="BWQ47" s="292"/>
      <c r="BWR47" s="292"/>
      <c r="BWS47" s="292"/>
      <c r="BWT47" s="292"/>
      <c r="BWU47" s="292"/>
      <c r="BWV47" s="292"/>
      <c r="BWW47" s="292"/>
      <c r="BWX47" s="292"/>
      <c r="BWY47" s="292"/>
      <c r="BWZ47" s="292"/>
      <c r="BXA47" s="292"/>
      <c r="BXB47" s="292"/>
      <c r="BXC47" s="292"/>
      <c r="BXD47" s="292"/>
      <c r="BXE47" s="292"/>
      <c r="BXF47" s="292"/>
      <c r="BXG47" s="292"/>
      <c r="BXH47" s="292"/>
      <c r="BXI47" s="292"/>
      <c r="BXJ47" s="292"/>
      <c r="BXK47" s="292"/>
      <c r="BXL47" s="292"/>
      <c r="BXM47" s="292"/>
      <c r="BXN47" s="292"/>
      <c r="BXO47" s="292"/>
      <c r="BXP47" s="292"/>
      <c r="BXQ47" s="292"/>
      <c r="BXR47" s="292"/>
      <c r="BXS47" s="292"/>
      <c r="BXT47" s="292"/>
      <c r="BXU47" s="292"/>
      <c r="BXV47" s="292"/>
      <c r="BXW47" s="292"/>
      <c r="BXX47" s="292"/>
      <c r="BXY47" s="292"/>
      <c r="BXZ47" s="292"/>
      <c r="BYA47" s="292"/>
      <c r="BYB47" s="292"/>
      <c r="BYC47" s="292"/>
      <c r="BYD47" s="292"/>
      <c r="BYE47" s="292"/>
      <c r="BYF47" s="292"/>
      <c r="BYG47" s="292"/>
      <c r="BYH47" s="292"/>
      <c r="BYI47" s="292"/>
      <c r="BYJ47" s="292"/>
      <c r="BYK47" s="292"/>
      <c r="BYL47" s="292"/>
      <c r="BYM47" s="292"/>
      <c r="BYN47" s="292"/>
      <c r="BYO47" s="292"/>
      <c r="BYP47" s="292"/>
      <c r="BYQ47" s="292"/>
      <c r="BYR47" s="292"/>
      <c r="BYS47" s="292"/>
      <c r="BYT47" s="292"/>
      <c r="BYU47" s="292"/>
      <c r="BYV47" s="292"/>
      <c r="BYW47" s="292"/>
      <c r="BYX47" s="292"/>
      <c r="BYY47" s="292"/>
      <c r="BYZ47" s="292"/>
      <c r="BZA47" s="292"/>
      <c r="BZB47" s="292"/>
      <c r="BZC47" s="292"/>
      <c r="BZD47" s="292"/>
      <c r="BZE47" s="292"/>
      <c r="BZF47" s="292"/>
    </row>
    <row r="48" spans="1:2034" s="404" customFormat="1" ht="19.5" thickBot="1">
      <c r="A48" s="654" t="s">
        <v>1508</v>
      </c>
      <c r="B48" s="655"/>
      <c r="C48" s="655"/>
      <c r="D48" s="655"/>
      <c r="E48" s="656"/>
      <c r="F48" s="132"/>
      <c r="G48" s="132"/>
      <c r="H48" s="24"/>
      <c r="I48" s="24"/>
      <c r="J48" s="37">
        <v>900</v>
      </c>
      <c r="K48" s="264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  <c r="EO48" s="292"/>
      <c r="EP48" s="292"/>
      <c r="EQ48" s="292"/>
      <c r="ER48" s="292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2"/>
      <c r="FI48" s="292"/>
      <c r="FJ48" s="292"/>
      <c r="FK48" s="292"/>
      <c r="FL48" s="292"/>
      <c r="FM48" s="292"/>
      <c r="FN48" s="292"/>
      <c r="FO48" s="292"/>
      <c r="FP48" s="292"/>
      <c r="FQ48" s="292"/>
      <c r="FR48" s="292"/>
      <c r="FS48" s="292"/>
      <c r="FT48" s="292"/>
      <c r="FU48" s="292"/>
      <c r="FV48" s="292"/>
      <c r="FW48" s="292"/>
      <c r="FX48" s="292"/>
      <c r="FY48" s="292"/>
      <c r="FZ48" s="292"/>
      <c r="GA48" s="292"/>
      <c r="GB48" s="292"/>
      <c r="GC48" s="292"/>
      <c r="GD48" s="292"/>
      <c r="GE48" s="292"/>
      <c r="GF48" s="292"/>
      <c r="GG48" s="292"/>
      <c r="GH48" s="292"/>
      <c r="GI48" s="292"/>
      <c r="GJ48" s="292"/>
      <c r="GK48" s="292"/>
      <c r="GL48" s="292"/>
      <c r="GM48" s="292"/>
      <c r="GN48" s="292"/>
      <c r="GO48" s="292"/>
      <c r="GP48" s="292"/>
      <c r="GQ48" s="292"/>
      <c r="GR48" s="292"/>
      <c r="GS48" s="292"/>
      <c r="GT48" s="292"/>
      <c r="GU48" s="292"/>
      <c r="GV48" s="292"/>
      <c r="GW48" s="292"/>
      <c r="GX48" s="292"/>
      <c r="GY48" s="292"/>
      <c r="GZ48" s="292"/>
      <c r="HA48" s="292"/>
      <c r="HB48" s="292"/>
      <c r="HC48" s="292"/>
      <c r="HD48" s="292"/>
      <c r="HE48" s="292"/>
      <c r="HF48" s="292"/>
      <c r="HG48" s="292"/>
      <c r="HH48" s="292"/>
      <c r="HI48" s="292"/>
      <c r="HJ48" s="292"/>
      <c r="HK48" s="292"/>
      <c r="HL48" s="292"/>
      <c r="HM48" s="292"/>
      <c r="HN48" s="292"/>
      <c r="HO48" s="292"/>
      <c r="HP48" s="292"/>
      <c r="HQ48" s="292"/>
      <c r="HR48" s="292"/>
      <c r="HS48" s="292"/>
      <c r="HT48" s="292"/>
      <c r="HU48" s="292"/>
      <c r="HV48" s="292"/>
      <c r="HW48" s="292"/>
      <c r="HX48" s="292"/>
      <c r="HY48" s="292"/>
      <c r="HZ48" s="292"/>
      <c r="IA48" s="292"/>
      <c r="IB48" s="292"/>
      <c r="IC48" s="292"/>
      <c r="ID48" s="292"/>
      <c r="IE48" s="292"/>
      <c r="IF48" s="292"/>
      <c r="IG48" s="292"/>
      <c r="IH48" s="292"/>
      <c r="II48" s="292"/>
      <c r="IJ48" s="292"/>
      <c r="IK48" s="292"/>
      <c r="IL48" s="292"/>
      <c r="IM48" s="292"/>
      <c r="IN48" s="292"/>
      <c r="IO48" s="292"/>
      <c r="IP48" s="292"/>
      <c r="IQ48" s="292"/>
      <c r="IR48" s="292"/>
      <c r="IS48" s="292"/>
      <c r="IT48" s="292"/>
      <c r="IU48" s="292"/>
      <c r="IV48" s="292"/>
      <c r="IW48" s="292"/>
      <c r="IX48" s="292"/>
      <c r="IY48" s="292"/>
      <c r="IZ48" s="292"/>
      <c r="JA48" s="292"/>
      <c r="JB48" s="292"/>
      <c r="JC48" s="292"/>
      <c r="JD48" s="292"/>
      <c r="JE48" s="292"/>
      <c r="JF48" s="292"/>
      <c r="JG48" s="292"/>
      <c r="JH48" s="292"/>
      <c r="JI48" s="292"/>
      <c r="JJ48" s="292"/>
      <c r="JK48" s="292"/>
      <c r="JL48" s="292"/>
      <c r="JM48" s="292"/>
      <c r="JN48" s="292"/>
      <c r="JO48" s="292"/>
      <c r="JP48" s="292"/>
      <c r="JQ48" s="292"/>
      <c r="JR48" s="292"/>
      <c r="JS48" s="292"/>
      <c r="JT48" s="292"/>
      <c r="JU48" s="292"/>
      <c r="JV48" s="292"/>
      <c r="JW48" s="292"/>
      <c r="JX48" s="292"/>
      <c r="JY48" s="292"/>
      <c r="JZ48" s="292"/>
      <c r="KA48" s="292"/>
      <c r="KB48" s="292"/>
      <c r="KC48" s="292"/>
      <c r="KD48" s="292"/>
      <c r="KE48" s="292"/>
      <c r="KF48" s="292"/>
      <c r="KG48" s="292"/>
      <c r="KH48" s="292"/>
      <c r="KI48" s="292"/>
      <c r="KJ48" s="292"/>
      <c r="KK48" s="292"/>
      <c r="KL48" s="292"/>
      <c r="KM48" s="292"/>
      <c r="KN48" s="292"/>
      <c r="KO48" s="292"/>
      <c r="KP48" s="292"/>
      <c r="KQ48" s="292"/>
      <c r="KR48" s="292"/>
      <c r="KS48" s="292"/>
      <c r="KT48" s="292"/>
      <c r="KU48" s="292"/>
      <c r="KV48" s="292"/>
      <c r="KW48" s="292"/>
      <c r="KX48" s="292"/>
      <c r="KY48" s="292"/>
      <c r="KZ48" s="292"/>
      <c r="LA48" s="292"/>
      <c r="LB48" s="292"/>
      <c r="LC48" s="292"/>
      <c r="LD48" s="292"/>
      <c r="LE48" s="292"/>
      <c r="LF48" s="292"/>
      <c r="LG48" s="292"/>
      <c r="LH48" s="292"/>
      <c r="LI48" s="292"/>
      <c r="LJ48" s="292"/>
      <c r="LK48" s="292"/>
      <c r="LL48" s="292"/>
      <c r="LM48" s="292"/>
      <c r="LN48" s="292"/>
      <c r="LO48" s="292"/>
      <c r="LP48" s="292"/>
      <c r="LQ48" s="292"/>
      <c r="LR48" s="292"/>
      <c r="LS48" s="292"/>
      <c r="LT48" s="292"/>
      <c r="LU48" s="292"/>
      <c r="LV48" s="292"/>
      <c r="LW48" s="292"/>
      <c r="LX48" s="292"/>
      <c r="LY48" s="292"/>
      <c r="LZ48" s="292"/>
      <c r="MA48" s="292"/>
      <c r="MB48" s="292"/>
      <c r="MC48" s="292"/>
      <c r="MD48" s="292"/>
      <c r="ME48" s="292"/>
      <c r="MF48" s="292"/>
      <c r="MG48" s="292"/>
      <c r="MH48" s="292"/>
      <c r="MI48" s="292"/>
      <c r="MJ48" s="292"/>
      <c r="MK48" s="292"/>
      <c r="ML48" s="292"/>
      <c r="MM48" s="292"/>
      <c r="MN48" s="292"/>
      <c r="MO48" s="292"/>
      <c r="MP48" s="292"/>
      <c r="MQ48" s="292"/>
      <c r="MR48" s="292"/>
      <c r="MS48" s="292"/>
      <c r="MT48" s="292"/>
      <c r="MU48" s="292"/>
      <c r="MV48" s="292"/>
      <c r="MW48" s="292"/>
      <c r="MX48" s="292"/>
      <c r="MY48" s="292"/>
      <c r="MZ48" s="292"/>
      <c r="NA48" s="292"/>
      <c r="NB48" s="292"/>
      <c r="NC48" s="292"/>
      <c r="ND48" s="292"/>
      <c r="NE48" s="292"/>
      <c r="NF48" s="292"/>
      <c r="NG48" s="292"/>
      <c r="NH48" s="292"/>
      <c r="NI48" s="292"/>
      <c r="NJ48" s="292"/>
      <c r="NK48" s="292"/>
      <c r="NL48" s="292"/>
      <c r="NM48" s="292"/>
      <c r="NN48" s="292"/>
      <c r="NO48" s="292"/>
      <c r="NP48" s="292"/>
      <c r="NQ48" s="292"/>
      <c r="NR48" s="292"/>
      <c r="NS48" s="292"/>
      <c r="NT48" s="292"/>
      <c r="NU48" s="292"/>
      <c r="NV48" s="292"/>
      <c r="NW48" s="292"/>
      <c r="NX48" s="292"/>
      <c r="NY48" s="292"/>
      <c r="NZ48" s="292"/>
      <c r="OA48" s="292"/>
      <c r="OB48" s="292"/>
      <c r="OC48" s="292"/>
      <c r="OD48" s="292"/>
      <c r="OE48" s="292"/>
      <c r="OF48" s="292"/>
      <c r="OG48" s="292"/>
      <c r="OH48" s="292"/>
      <c r="OI48" s="292"/>
      <c r="OJ48" s="292"/>
      <c r="OK48" s="292"/>
      <c r="OL48" s="292"/>
      <c r="OM48" s="292"/>
      <c r="ON48" s="292"/>
      <c r="OO48" s="292"/>
      <c r="OP48" s="292"/>
      <c r="OQ48" s="292"/>
      <c r="OR48" s="292"/>
      <c r="OS48" s="292"/>
      <c r="OT48" s="292"/>
      <c r="OU48" s="292"/>
      <c r="OV48" s="292"/>
      <c r="OW48" s="292"/>
      <c r="OX48" s="292"/>
      <c r="OY48" s="292"/>
      <c r="OZ48" s="292"/>
      <c r="PA48" s="292"/>
      <c r="PB48" s="292"/>
      <c r="PC48" s="292"/>
      <c r="PD48" s="292"/>
      <c r="PE48" s="292"/>
      <c r="PF48" s="292"/>
      <c r="PG48" s="292"/>
      <c r="PH48" s="292"/>
      <c r="PI48" s="292"/>
      <c r="PJ48" s="292"/>
      <c r="PK48" s="292"/>
      <c r="PL48" s="292"/>
      <c r="PM48" s="292"/>
      <c r="PN48" s="292"/>
      <c r="PO48" s="292"/>
      <c r="PP48" s="292"/>
      <c r="PQ48" s="292"/>
      <c r="PR48" s="292"/>
      <c r="PS48" s="292"/>
      <c r="PT48" s="292"/>
      <c r="PU48" s="292"/>
      <c r="PV48" s="292"/>
      <c r="PW48" s="292"/>
      <c r="PX48" s="292"/>
      <c r="PY48" s="292"/>
      <c r="PZ48" s="292"/>
      <c r="QA48" s="292"/>
      <c r="QB48" s="292"/>
      <c r="QC48" s="292"/>
      <c r="QD48" s="292"/>
      <c r="QE48" s="292"/>
      <c r="QF48" s="292"/>
      <c r="QG48" s="292"/>
      <c r="QH48" s="292"/>
      <c r="QI48" s="292"/>
      <c r="QJ48" s="292"/>
      <c r="QK48" s="292"/>
      <c r="QL48" s="292"/>
      <c r="QM48" s="292"/>
      <c r="QN48" s="292"/>
      <c r="QO48" s="292"/>
      <c r="QP48" s="292"/>
      <c r="QQ48" s="292"/>
      <c r="QR48" s="292"/>
      <c r="QS48" s="292"/>
      <c r="QT48" s="292"/>
      <c r="QU48" s="292"/>
      <c r="QV48" s="292"/>
      <c r="QW48" s="292"/>
      <c r="QX48" s="292"/>
      <c r="QY48" s="292"/>
      <c r="QZ48" s="292"/>
      <c r="RA48" s="292"/>
      <c r="RB48" s="292"/>
      <c r="RC48" s="292"/>
      <c r="RD48" s="292"/>
      <c r="RE48" s="292"/>
      <c r="RF48" s="292"/>
      <c r="RG48" s="292"/>
      <c r="RH48" s="292"/>
      <c r="RI48" s="292"/>
      <c r="RJ48" s="292"/>
      <c r="RK48" s="292"/>
      <c r="RL48" s="292"/>
      <c r="RM48" s="292"/>
      <c r="RN48" s="292"/>
      <c r="RO48" s="292"/>
      <c r="RP48" s="292"/>
      <c r="RQ48" s="292"/>
      <c r="RR48" s="292"/>
      <c r="RS48" s="292"/>
      <c r="RT48" s="292"/>
      <c r="RU48" s="292"/>
      <c r="RV48" s="292"/>
      <c r="RW48" s="292"/>
      <c r="RX48" s="292"/>
      <c r="RY48" s="292"/>
      <c r="RZ48" s="292"/>
      <c r="SA48" s="292"/>
      <c r="SB48" s="292"/>
      <c r="SC48" s="292"/>
      <c r="SD48" s="292"/>
      <c r="SE48" s="292"/>
      <c r="SF48" s="292"/>
      <c r="SG48" s="292"/>
      <c r="SH48" s="292"/>
      <c r="SI48" s="292"/>
      <c r="SJ48" s="292"/>
      <c r="SK48" s="292"/>
      <c r="SL48" s="292"/>
      <c r="SM48" s="292"/>
      <c r="SN48" s="292"/>
      <c r="SO48" s="292"/>
      <c r="SP48" s="292"/>
      <c r="SQ48" s="292"/>
      <c r="SR48" s="292"/>
      <c r="SS48" s="292"/>
      <c r="ST48" s="292"/>
      <c r="SU48" s="292"/>
      <c r="SV48" s="292"/>
      <c r="SW48" s="292"/>
      <c r="SX48" s="292"/>
      <c r="SY48" s="292"/>
      <c r="SZ48" s="292"/>
      <c r="TA48" s="292"/>
      <c r="TB48" s="292"/>
      <c r="TC48" s="292"/>
      <c r="TD48" s="292"/>
      <c r="TE48" s="292"/>
      <c r="TF48" s="292"/>
      <c r="TG48" s="292"/>
      <c r="TH48" s="292"/>
      <c r="TI48" s="292"/>
      <c r="TJ48" s="292"/>
      <c r="TK48" s="292"/>
      <c r="TL48" s="292"/>
      <c r="TM48" s="292"/>
      <c r="TN48" s="292"/>
      <c r="TO48" s="292"/>
      <c r="TP48" s="292"/>
      <c r="TQ48" s="292"/>
      <c r="TR48" s="292"/>
      <c r="TS48" s="292"/>
      <c r="TT48" s="292"/>
      <c r="TU48" s="292"/>
      <c r="TV48" s="292"/>
      <c r="TW48" s="292"/>
      <c r="TX48" s="292"/>
      <c r="TY48" s="292"/>
      <c r="TZ48" s="292"/>
      <c r="UA48" s="292"/>
      <c r="UB48" s="292"/>
      <c r="UC48" s="292"/>
      <c r="UD48" s="292"/>
      <c r="UE48" s="292"/>
      <c r="UF48" s="292"/>
      <c r="UG48" s="292"/>
      <c r="UH48" s="292"/>
      <c r="UI48" s="292"/>
      <c r="UJ48" s="292"/>
      <c r="UK48" s="292"/>
      <c r="UL48" s="292"/>
      <c r="UM48" s="292"/>
      <c r="UN48" s="292"/>
      <c r="UO48" s="292"/>
      <c r="UP48" s="292"/>
      <c r="UQ48" s="292"/>
      <c r="UR48" s="292"/>
      <c r="US48" s="292"/>
      <c r="UT48" s="292"/>
      <c r="UU48" s="292"/>
      <c r="UV48" s="292"/>
      <c r="UW48" s="292"/>
      <c r="UX48" s="292"/>
      <c r="UY48" s="292"/>
      <c r="UZ48" s="292"/>
      <c r="VA48" s="292"/>
      <c r="VB48" s="292"/>
      <c r="VC48" s="292"/>
      <c r="VD48" s="292"/>
      <c r="VE48" s="292"/>
      <c r="VF48" s="292"/>
      <c r="VG48" s="292"/>
      <c r="VH48" s="292"/>
      <c r="VI48" s="292"/>
      <c r="VJ48" s="292"/>
      <c r="VK48" s="292"/>
      <c r="VL48" s="292"/>
      <c r="VM48" s="292"/>
      <c r="VN48" s="292"/>
      <c r="VO48" s="292"/>
      <c r="VP48" s="292"/>
      <c r="VQ48" s="292"/>
      <c r="VR48" s="292"/>
      <c r="VS48" s="292"/>
      <c r="VT48" s="292"/>
      <c r="VU48" s="292"/>
      <c r="VV48" s="292"/>
      <c r="VW48" s="292"/>
      <c r="VX48" s="292"/>
      <c r="VY48" s="292"/>
      <c r="VZ48" s="292"/>
      <c r="WA48" s="292"/>
      <c r="WB48" s="292"/>
      <c r="WC48" s="292"/>
      <c r="WD48" s="292"/>
      <c r="WE48" s="292"/>
      <c r="WF48" s="292"/>
      <c r="WG48" s="292"/>
      <c r="WH48" s="292"/>
      <c r="WI48" s="292"/>
      <c r="WJ48" s="292"/>
      <c r="WK48" s="292"/>
      <c r="WL48" s="292"/>
      <c r="WM48" s="292"/>
      <c r="WN48" s="292"/>
      <c r="WO48" s="292"/>
      <c r="WP48" s="292"/>
      <c r="WQ48" s="292"/>
      <c r="WR48" s="292"/>
      <c r="WS48" s="292"/>
      <c r="WT48" s="292"/>
      <c r="WU48" s="292"/>
      <c r="WV48" s="292"/>
      <c r="WW48" s="292"/>
      <c r="WX48" s="292"/>
      <c r="WY48" s="292"/>
      <c r="WZ48" s="292"/>
      <c r="XA48" s="292"/>
      <c r="XB48" s="292"/>
      <c r="XC48" s="292"/>
      <c r="XD48" s="292"/>
      <c r="XE48" s="292"/>
      <c r="XF48" s="292"/>
      <c r="XG48" s="292"/>
      <c r="XH48" s="292"/>
      <c r="XI48" s="292"/>
      <c r="XJ48" s="292"/>
      <c r="XK48" s="292"/>
      <c r="XL48" s="292"/>
      <c r="XM48" s="292"/>
      <c r="XN48" s="292"/>
      <c r="XO48" s="292"/>
      <c r="XP48" s="292"/>
      <c r="XQ48" s="292"/>
      <c r="XR48" s="292"/>
      <c r="XS48" s="292"/>
      <c r="XT48" s="292"/>
      <c r="XU48" s="292"/>
      <c r="XV48" s="292"/>
      <c r="XW48" s="292"/>
      <c r="XX48" s="292"/>
      <c r="XY48" s="292"/>
      <c r="XZ48" s="292"/>
      <c r="YA48" s="292"/>
      <c r="YB48" s="292"/>
      <c r="YC48" s="292"/>
      <c r="YD48" s="292"/>
      <c r="YE48" s="292"/>
      <c r="YF48" s="292"/>
      <c r="YG48" s="292"/>
      <c r="YH48" s="292"/>
      <c r="YI48" s="292"/>
      <c r="YJ48" s="292"/>
      <c r="YK48" s="292"/>
      <c r="YL48" s="292"/>
      <c r="YM48" s="292"/>
      <c r="YN48" s="292"/>
      <c r="YO48" s="292"/>
      <c r="YP48" s="292"/>
      <c r="YQ48" s="292"/>
      <c r="YR48" s="292"/>
      <c r="YS48" s="292"/>
      <c r="YT48" s="292"/>
      <c r="YU48" s="292"/>
      <c r="YV48" s="292"/>
      <c r="YW48" s="292"/>
      <c r="YX48" s="292"/>
      <c r="YY48" s="292"/>
      <c r="YZ48" s="292"/>
      <c r="ZA48" s="292"/>
      <c r="ZB48" s="292"/>
      <c r="ZC48" s="292"/>
      <c r="ZD48" s="292"/>
      <c r="ZE48" s="292"/>
      <c r="ZF48" s="292"/>
      <c r="ZG48" s="292"/>
      <c r="ZH48" s="292"/>
      <c r="ZI48" s="292"/>
      <c r="ZJ48" s="292"/>
      <c r="ZK48" s="292"/>
      <c r="ZL48" s="292"/>
      <c r="ZM48" s="292"/>
      <c r="ZN48" s="292"/>
      <c r="ZO48" s="292"/>
      <c r="ZP48" s="292"/>
      <c r="ZQ48" s="292"/>
      <c r="ZR48" s="292"/>
      <c r="ZS48" s="292"/>
      <c r="ZT48" s="292"/>
      <c r="ZU48" s="292"/>
      <c r="ZV48" s="292"/>
      <c r="ZW48" s="292"/>
      <c r="ZX48" s="292"/>
      <c r="ZY48" s="292"/>
      <c r="ZZ48" s="292"/>
      <c r="AAA48" s="292"/>
      <c r="AAB48" s="292"/>
      <c r="AAC48" s="292"/>
      <c r="AAD48" s="292"/>
      <c r="AAE48" s="292"/>
      <c r="AAF48" s="292"/>
      <c r="AAG48" s="292"/>
      <c r="AAH48" s="292"/>
      <c r="AAI48" s="292"/>
      <c r="AAJ48" s="292"/>
      <c r="AAK48" s="292"/>
      <c r="AAL48" s="292"/>
      <c r="AAM48" s="292"/>
      <c r="AAN48" s="292"/>
      <c r="AAO48" s="292"/>
      <c r="AAP48" s="292"/>
      <c r="AAQ48" s="292"/>
      <c r="AAR48" s="292"/>
      <c r="AAS48" s="292"/>
      <c r="AAT48" s="292"/>
      <c r="AAU48" s="292"/>
      <c r="AAV48" s="292"/>
      <c r="AAW48" s="292"/>
      <c r="AAX48" s="292"/>
      <c r="AAY48" s="292"/>
      <c r="AAZ48" s="292"/>
      <c r="ABA48" s="292"/>
      <c r="ABB48" s="292"/>
      <c r="ABC48" s="292"/>
      <c r="ABD48" s="292"/>
      <c r="ABE48" s="292"/>
      <c r="ABF48" s="292"/>
      <c r="ABG48" s="292"/>
      <c r="ABH48" s="292"/>
      <c r="ABI48" s="292"/>
      <c r="ABJ48" s="292"/>
      <c r="ABK48" s="292"/>
      <c r="ABL48" s="292"/>
      <c r="ABM48" s="292"/>
      <c r="ABN48" s="292"/>
      <c r="ABO48" s="292"/>
      <c r="ABP48" s="292"/>
      <c r="ABQ48" s="292"/>
      <c r="ABR48" s="292"/>
      <c r="ABS48" s="292"/>
      <c r="ABT48" s="292"/>
      <c r="ABU48" s="292"/>
      <c r="ABV48" s="292"/>
      <c r="ABW48" s="292"/>
      <c r="ABX48" s="292"/>
      <c r="ABY48" s="292"/>
      <c r="ABZ48" s="292"/>
      <c r="ACA48" s="292"/>
      <c r="ACB48" s="292"/>
      <c r="ACC48" s="292"/>
      <c r="ACD48" s="292"/>
      <c r="ACE48" s="292"/>
      <c r="ACF48" s="292"/>
      <c r="ACG48" s="292"/>
      <c r="ACH48" s="292"/>
      <c r="ACI48" s="292"/>
      <c r="ACJ48" s="292"/>
      <c r="ACK48" s="292"/>
      <c r="ACL48" s="292"/>
      <c r="ACM48" s="292"/>
      <c r="ACN48" s="292"/>
      <c r="ACO48" s="292"/>
      <c r="ACP48" s="292"/>
      <c r="ACQ48" s="292"/>
      <c r="ACR48" s="292"/>
      <c r="ACS48" s="292"/>
      <c r="ACT48" s="292"/>
      <c r="ACU48" s="292"/>
      <c r="ACV48" s="292"/>
      <c r="ACW48" s="292"/>
      <c r="ACX48" s="292"/>
      <c r="ACY48" s="292"/>
      <c r="ACZ48" s="292"/>
      <c r="ADA48" s="292"/>
      <c r="ADB48" s="292"/>
      <c r="ADC48" s="292"/>
      <c r="ADD48" s="292"/>
      <c r="ADE48" s="292"/>
      <c r="ADF48" s="292"/>
      <c r="ADG48" s="292"/>
      <c r="ADH48" s="292"/>
      <c r="ADI48" s="292"/>
      <c r="ADJ48" s="292"/>
      <c r="ADK48" s="292"/>
      <c r="ADL48" s="292"/>
      <c r="ADM48" s="292"/>
      <c r="ADN48" s="292"/>
      <c r="ADO48" s="292"/>
      <c r="ADP48" s="292"/>
      <c r="ADQ48" s="292"/>
      <c r="ADR48" s="292"/>
      <c r="ADS48" s="292"/>
      <c r="ADT48" s="292"/>
      <c r="ADU48" s="292"/>
      <c r="ADV48" s="292"/>
      <c r="ADW48" s="292"/>
      <c r="ADX48" s="292"/>
      <c r="ADY48" s="292"/>
      <c r="ADZ48" s="292"/>
      <c r="AEA48" s="292"/>
      <c r="AEB48" s="292"/>
      <c r="AEC48" s="292"/>
      <c r="AED48" s="292"/>
      <c r="AEE48" s="292"/>
      <c r="AEF48" s="292"/>
      <c r="AEG48" s="292"/>
      <c r="AEH48" s="292"/>
      <c r="AEI48" s="292"/>
      <c r="AEJ48" s="292"/>
      <c r="AEK48" s="292"/>
      <c r="AEL48" s="292"/>
      <c r="AEM48" s="292"/>
      <c r="AEN48" s="292"/>
      <c r="AEO48" s="292"/>
      <c r="AEP48" s="292"/>
      <c r="AEQ48" s="292"/>
      <c r="AER48" s="292"/>
      <c r="AES48" s="292"/>
      <c r="AET48" s="292"/>
      <c r="AEU48" s="292"/>
      <c r="AEV48" s="292"/>
      <c r="AEW48" s="292"/>
      <c r="AEX48" s="292"/>
      <c r="AEY48" s="292"/>
      <c r="AEZ48" s="292"/>
      <c r="AFA48" s="292"/>
      <c r="AFB48" s="292"/>
      <c r="AFC48" s="292"/>
      <c r="AFD48" s="292"/>
      <c r="AFE48" s="292"/>
      <c r="AFF48" s="292"/>
      <c r="AFG48" s="292"/>
      <c r="AFH48" s="292"/>
      <c r="AFI48" s="292"/>
      <c r="AFJ48" s="292"/>
      <c r="AFK48" s="292"/>
      <c r="AFL48" s="292"/>
      <c r="AFM48" s="292"/>
      <c r="AFN48" s="292"/>
      <c r="AFO48" s="292"/>
      <c r="AFP48" s="292"/>
      <c r="AFQ48" s="292"/>
      <c r="AFR48" s="292"/>
      <c r="AFS48" s="292"/>
      <c r="AFT48" s="292"/>
      <c r="AFU48" s="292"/>
      <c r="AFV48" s="292"/>
      <c r="AFW48" s="292"/>
      <c r="AFX48" s="292"/>
      <c r="AFY48" s="292"/>
      <c r="AFZ48" s="292"/>
      <c r="AGA48" s="292"/>
      <c r="AGB48" s="292"/>
      <c r="AGC48" s="292"/>
      <c r="AGD48" s="292"/>
      <c r="AGE48" s="292"/>
      <c r="AGF48" s="292"/>
      <c r="AGG48" s="292"/>
      <c r="AGH48" s="292"/>
      <c r="AGI48" s="292"/>
      <c r="AGJ48" s="292"/>
      <c r="AGK48" s="292"/>
      <c r="AGL48" s="292"/>
      <c r="AGM48" s="292"/>
      <c r="AGN48" s="292"/>
      <c r="AGO48" s="292"/>
      <c r="AGP48" s="292"/>
      <c r="AGQ48" s="292"/>
      <c r="AGR48" s="292"/>
      <c r="AGS48" s="292"/>
      <c r="AGT48" s="292"/>
      <c r="AGU48" s="292"/>
      <c r="AGV48" s="292"/>
      <c r="AGW48" s="292"/>
      <c r="AGX48" s="292"/>
      <c r="AGY48" s="292"/>
      <c r="AGZ48" s="292"/>
      <c r="AHA48" s="292"/>
      <c r="AHB48" s="292"/>
      <c r="AHC48" s="292"/>
      <c r="AHD48" s="292"/>
      <c r="AHE48" s="292"/>
      <c r="AHF48" s="292"/>
      <c r="AHG48" s="292"/>
      <c r="AHH48" s="292"/>
      <c r="AHI48" s="292"/>
      <c r="AHJ48" s="292"/>
      <c r="AHK48" s="292"/>
      <c r="AHL48" s="292"/>
      <c r="AHM48" s="292"/>
      <c r="AHN48" s="292"/>
      <c r="AHO48" s="292"/>
      <c r="AHP48" s="292"/>
      <c r="AHQ48" s="292"/>
      <c r="AHR48" s="292"/>
      <c r="AHS48" s="292"/>
      <c r="AHT48" s="292"/>
      <c r="AHU48" s="292"/>
      <c r="AHV48" s="292"/>
      <c r="AHW48" s="292"/>
      <c r="AHX48" s="292"/>
      <c r="AHY48" s="292"/>
      <c r="AHZ48" s="292"/>
      <c r="AIA48" s="292"/>
      <c r="AIB48" s="292"/>
      <c r="AIC48" s="292"/>
      <c r="AID48" s="292"/>
      <c r="AIE48" s="292"/>
      <c r="AIF48" s="292"/>
      <c r="AIG48" s="292"/>
      <c r="AIH48" s="292"/>
      <c r="AII48" s="292"/>
      <c r="AIJ48" s="292"/>
      <c r="AIK48" s="292"/>
      <c r="AIL48" s="292"/>
      <c r="AIM48" s="292"/>
      <c r="AIN48" s="292"/>
      <c r="AIO48" s="292"/>
      <c r="AIP48" s="292"/>
      <c r="AIQ48" s="292"/>
      <c r="AIR48" s="292"/>
      <c r="AIS48" s="292"/>
      <c r="AIT48" s="292"/>
      <c r="AIU48" s="292"/>
      <c r="AIV48" s="292"/>
      <c r="AIW48" s="292"/>
      <c r="AIX48" s="292"/>
      <c r="AIY48" s="292"/>
      <c r="AIZ48" s="292"/>
      <c r="AJA48" s="292"/>
      <c r="AJB48" s="292"/>
      <c r="AJC48" s="292"/>
      <c r="AJD48" s="292"/>
      <c r="AJE48" s="292"/>
      <c r="AJF48" s="292"/>
      <c r="AJG48" s="292"/>
      <c r="AJH48" s="292"/>
      <c r="AJI48" s="292"/>
      <c r="AJJ48" s="292"/>
      <c r="AJK48" s="292"/>
      <c r="AJL48" s="292"/>
      <c r="AJM48" s="292"/>
      <c r="AJN48" s="292"/>
      <c r="AJO48" s="292"/>
      <c r="AJP48" s="292"/>
      <c r="AJQ48" s="292"/>
      <c r="AJR48" s="292"/>
      <c r="AJS48" s="292"/>
      <c r="AJT48" s="292"/>
      <c r="AJU48" s="292"/>
      <c r="AJV48" s="292"/>
      <c r="AJW48" s="292"/>
      <c r="AJX48" s="292"/>
      <c r="AJY48" s="292"/>
      <c r="AJZ48" s="292"/>
      <c r="AKA48" s="292"/>
      <c r="AKB48" s="292"/>
      <c r="AKC48" s="292"/>
      <c r="AKD48" s="292"/>
      <c r="AKE48" s="292"/>
      <c r="AKF48" s="292"/>
      <c r="AKG48" s="292"/>
      <c r="AKH48" s="292"/>
      <c r="AKI48" s="292"/>
      <c r="AKJ48" s="292"/>
      <c r="AKK48" s="292"/>
      <c r="AKL48" s="292"/>
      <c r="AKM48" s="292"/>
      <c r="AKN48" s="292"/>
      <c r="AKO48" s="292"/>
      <c r="AKP48" s="292"/>
      <c r="AKQ48" s="292"/>
      <c r="AKR48" s="292"/>
      <c r="AKS48" s="292"/>
      <c r="AKT48" s="292"/>
      <c r="AKU48" s="292"/>
      <c r="AKV48" s="292"/>
      <c r="AKW48" s="292"/>
      <c r="AKX48" s="292"/>
      <c r="AKY48" s="292"/>
      <c r="AKZ48" s="292"/>
      <c r="ALA48" s="292"/>
      <c r="ALB48" s="292"/>
      <c r="ALC48" s="292"/>
      <c r="ALD48" s="292"/>
      <c r="ALE48" s="292"/>
      <c r="ALF48" s="292"/>
      <c r="ALG48" s="292"/>
      <c r="ALH48" s="292"/>
      <c r="ALI48" s="292"/>
      <c r="ALJ48" s="292"/>
      <c r="ALK48" s="292"/>
      <c r="ALL48" s="292"/>
      <c r="ALM48" s="292"/>
      <c r="ALN48" s="292"/>
      <c r="ALO48" s="292"/>
      <c r="ALP48" s="292"/>
      <c r="ALQ48" s="292"/>
      <c r="ALR48" s="292"/>
      <c r="ALS48" s="292"/>
      <c r="ALT48" s="292"/>
      <c r="ALU48" s="292"/>
      <c r="ALV48" s="292"/>
      <c r="ALW48" s="292"/>
      <c r="ALX48" s="292"/>
      <c r="ALY48" s="292"/>
      <c r="ALZ48" s="292"/>
      <c r="AMA48" s="292"/>
      <c r="AMB48" s="292"/>
      <c r="AMC48" s="292"/>
      <c r="AMD48" s="292"/>
      <c r="AME48" s="292"/>
      <c r="AMF48" s="292"/>
      <c r="AMG48" s="292"/>
      <c r="AMH48" s="292"/>
      <c r="AMI48" s="292"/>
      <c r="AMJ48" s="292"/>
      <c r="AMK48" s="292"/>
      <c r="AML48" s="292"/>
      <c r="AMM48" s="292"/>
      <c r="AMN48" s="292"/>
      <c r="AMO48" s="292"/>
      <c r="AMP48" s="292"/>
      <c r="AMQ48" s="292"/>
      <c r="AMR48" s="292"/>
      <c r="AMS48" s="292"/>
      <c r="AMT48" s="292"/>
      <c r="AMU48" s="292"/>
      <c r="AMV48" s="292"/>
      <c r="AMW48" s="292"/>
      <c r="AMX48" s="292"/>
      <c r="AMY48" s="292"/>
      <c r="AMZ48" s="292"/>
      <c r="ANA48" s="292"/>
      <c r="ANB48" s="292"/>
      <c r="ANC48" s="292"/>
      <c r="AND48" s="292"/>
      <c r="ANE48" s="292"/>
      <c r="ANF48" s="292"/>
      <c r="ANG48" s="292"/>
      <c r="ANH48" s="292"/>
      <c r="ANI48" s="292"/>
      <c r="ANJ48" s="292"/>
      <c r="ANK48" s="292"/>
      <c r="ANL48" s="292"/>
      <c r="ANM48" s="292"/>
      <c r="ANN48" s="292"/>
      <c r="ANO48" s="292"/>
      <c r="ANP48" s="292"/>
      <c r="ANQ48" s="292"/>
      <c r="ANR48" s="292"/>
      <c r="ANS48" s="292"/>
      <c r="ANT48" s="292"/>
      <c r="ANU48" s="292"/>
      <c r="ANV48" s="292"/>
      <c r="ANW48" s="292"/>
      <c r="ANX48" s="292"/>
      <c r="ANY48" s="292"/>
      <c r="ANZ48" s="292"/>
      <c r="AOA48" s="292"/>
      <c r="AOB48" s="292"/>
      <c r="AOC48" s="292"/>
      <c r="AOD48" s="292"/>
      <c r="AOE48" s="292"/>
      <c r="AOF48" s="292"/>
      <c r="AOG48" s="292"/>
      <c r="AOH48" s="292"/>
      <c r="AOI48" s="292"/>
      <c r="AOJ48" s="292"/>
      <c r="AOK48" s="292"/>
      <c r="AOL48" s="292"/>
      <c r="AOM48" s="292"/>
      <c r="AON48" s="292"/>
      <c r="AOO48" s="292"/>
      <c r="AOP48" s="292"/>
      <c r="AOQ48" s="292"/>
      <c r="AOR48" s="292"/>
      <c r="AOS48" s="292"/>
      <c r="AOT48" s="292"/>
      <c r="AOU48" s="292"/>
      <c r="AOV48" s="292"/>
      <c r="AOW48" s="292"/>
      <c r="AOX48" s="292"/>
      <c r="AOY48" s="292"/>
      <c r="AOZ48" s="292"/>
      <c r="APA48" s="292"/>
      <c r="APB48" s="292"/>
      <c r="APC48" s="292"/>
      <c r="APD48" s="292"/>
      <c r="APE48" s="292"/>
      <c r="APF48" s="292"/>
      <c r="APG48" s="292"/>
      <c r="APH48" s="292"/>
      <c r="API48" s="292"/>
      <c r="APJ48" s="292"/>
      <c r="APK48" s="292"/>
      <c r="APL48" s="292"/>
      <c r="APM48" s="292"/>
      <c r="APN48" s="292"/>
      <c r="APO48" s="292"/>
      <c r="APP48" s="292"/>
      <c r="APQ48" s="292"/>
      <c r="APR48" s="292"/>
      <c r="APS48" s="292"/>
      <c r="APT48" s="292"/>
      <c r="APU48" s="292"/>
      <c r="APV48" s="292"/>
      <c r="APW48" s="292"/>
      <c r="APX48" s="292"/>
      <c r="APY48" s="292"/>
      <c r="APZ48" s="292"/>
      <c r="AQA48" s="292"/>
      <c r="AQB48" s="292"/>
      <c r="AQC48" s="292"/>
      <c r="AQD48" s="292"/>
      <c r="AQE48" s="292"/>
      <c r="AQF48" s="292"/>
      <c r="AQG48" s="292"/>
      <c r="AQH48" s="292"/>
      <c r="AQI48" s="292"/>
      <c r="AQJ48" s="292"/>
      <c r="AQK48" s="292"/>
      <c r="AQL48" s="292"/>
      <c r="AQM48" s="292"/>
      <c r="AQN48" s="292"/>
      <c r="AQO48" s="292"/>
      <c r="AQP48" s="292"/>
      <c r="AQQ48" s="292"/>
      <c r="AQR48" s="292"/>
      <c r="AQS48" s="292"/>
      <c r="AQT48" s="292"/>
      <c r="AQU48" s="292"/>
      <c r="AQV48" s="292"/>
      <c r="AQW48" s="292"/>
      <c r="AQX48" s="292"/>
      <c r="AQY48" s="292"/>
      <c r="AQZ48" s="292"/>
      <c r="ARA48" s="292"/>
      <c r="ARB48" s="292"/>
      <c r="ARC48" s="292"/>
      <c r="ARD48" s="292"/>
      <c r="ARE48" s="292"/>
      <c r="ARF48" s="292"/>
      <c r="ARG48" s="292"/>
      <c r="ARH48" s="292"/>
      <c r="ARI48" s="292"/>
      <c r="ARJ48" s="292"/>
      <c r="ARK48" s="292"/>
      <c r="ARL48" s="292"/>
      <c r="ARM48" s="292"/>
      <c r="ARN48" s="292"/>
      <c r="ARO48" s="292"/>
      <c r="ARP48" s="292"/>
      <c r="ARQ48" s="292"/>
      <c r="ARR48" s="292"/>
      <c r="ARS48" s="292"/>
      <c r="ART48" s="292"/>
      <c r="ARU48" s="292"/>
      <c r="ARV48" s="292"/>
      <c r="ARW48" s="292"/>
      <c r="ARX48" s="292"/>
      <c r="ARY48" s="292"/>
      <c r="ARZ48" s="292"/>
      <c r="ASA48" s="292"/>
      <c r="ASB48" s="292"/>
      <c r="ASC48" s="292"/>
      <c r="ASD48" s="292"/>
      <c r="ASE48" s="292"/>
      <c r="ASF48" s="292"/>
      <c r="ASG48" s="292"/>
      <c r="ASH48" s="292"/>
      <c r="ASI48" s="292"/>
      <c r="ASJ48" s="292"/>
      <c r="ASK48" s="292"/>
      <c r="ASL48" s="292"/>
      <c r="ASM48" s="292"/>
      <c r="ASN48" s="292"/>
      <c r="ASO48" s="292"/>
      <c r="ASP48" s="292"/>
      <c r="ASQ48" s="292"/>
      <c r="ASR48" s="292"/>
      <c r="ASS48" s="292"/>
      <c r="AST48" s="292"/>
      <c r="ASU48" s="292"/>
      <c r="ASV48" s="292"/>
      <c r="ASW48" s="292"/>
      <c r="ASX48" s="292"/>
      <c r="ASY48" s="292"/>
      <c r="ASZ48" s="292"/>
      <c r="ATA48" s="292"/>
      <c r="ATB48" s="292"/>
      <c r="ATC48" s="292"/>
      <c r="ATD48" s="292"/>
      <c r="ATE48" s="292"/>
      <c r="ATF48" s="292"/>
      <c r="ATG48" s="292"/>
      <c r="ATH48" s="292"/>
      <c r="ATI48" s="292"/>
      <c r="ATJ48" s="292"/>
      <c r="ATK48" s="292"/>
      <c r="ATL48" s="292"/>
      <c r="ATM48" s="292"/>
      <c r="ATN48" s="292"/>
      <c r="ATO48" s="292"/>
      <c r="ATP48" s="292"/>
      <c r="ATQ48" s="292"/>
      <c r="ATR48" s="292"/>
      <c r="ATS48" s="292"/>
      <c r="ATT48" s="292"/>
      <c r="ATU48" s="292"/>
      <c r="ATV48" s="292"/>
      <c r="ATW48" s="292"/>
      <c r="ATX48" s="292"/>
      <c r="ATY48" s="292"/>
      <c r="ATZ48" s="292"/>
      <c r="AUA48" s="292"/>
      <c r="AUB48" s="292"/>
      <c r="AUC48" s="292"/>
      <c r="AUD48" s="292"/>
      <c r="AUE48" s="292"/>
      <c r="AUF48" s="292"/>
      <c r="AUG48" s="292"/>
      <c r="AUH48" s="292"/>
      <c r="AUI48" s="292"/>
      <c r="AUJ48" s="292"/>
      <c r="AUK48" s="292"/>
      <c r="AUL48" s="292"/>
      <c r="AUM48" s="292"/>
      <c r="AUN48" s="292"/>
      <c r="AUO48" s="292"/>
      <c r="AUP48" s="292"/>
      <c r="AUQ48" s="292"/>
      <c r="AUR48" s="292"/>
      <c r="AUS48" s="292"/>
      <c r="AUT48" s="292"/>
      <c r="AUU48" s="292"/>
      <c r="AUV48" s="292"/>
      <c r="AUW48" s="292"/>
      <c r="AUX48" s="292"/>
      <c r="AUY48" s="292"/>
      <c r="AUZ48" s="292"/>
      <c r="AVA48" s="292"/>
      <c r="AVB48" s="292"/>
      <c r="AVC48" s="292"/>
      <c r="AVD48" s="292"/>
      <c r="AVE48" s="292"/>
      <c r="AVF48" s="292"/>
      <c r="AVG48" s="292"/>
      <c r="AVH48" s="292"/>
      <c r="AVI48" s="292"/>
      <c r="AVJ48" s="292"/>
      <c r="AVK48" s="292"/>
      <c r="AVL48" s="292"/>
      <c r="AVM48" s="292"/>
      <c r="AVN48" s="292"/>
      <c r="AVO48" s="292"/>
      <c r="AVP48" s="292"/>
      <c r="AVQ48" s="292"/>
      <c r="AVR48" s="292"/>
      <c r="AVS48" s="292"/>
      <c r="AVT48" s="292"/>
      <c r="AVU48" s="292"/>
      <c r="AVV48" s="292"/>
      <c r="AVW48" s="292"/>
      <c r="AVX48" s="292"/>
      <c r="AVY48" s="292"/>
      <c r="AVZ48" s="292"/>
      <c r="AWA48" s="292"/>
      <c r="AWB48" s="292"/>
      <c r="AWC48" s="292"/>
      <c r="AWD48" s="292"/>
      <c r="AWE48" s="292"/>
      <c r="AWF48" s="292"/>
      <c r="AWG48" s="292"/>
      <c r="AWH48" s="292"/>
      <c r="AWI48" s="292"/>
      <c r="AWJ48" s="292"/>
      <c r="AWK48" s="292"/>
      <c r="AWL48" s="292"/>
      <c r="AWM48" s="292"/>
      <c r="AWN48" s="292"/>
      <c r="AWO48" s="292"/>
      <c r="AWP48" s="292"/>
      <c r="AWQ48" s="292"/>
      <c r="AWR48" s="292"/>
      <c r="AWS48" s="292"/>
      <c r="AWT48" s="292"/>
      <c r="AWU48" s="292"/>
      <c r="AWV48" s="292"/>
      <c r="AWW48" s="292"/>
      <c r="AWX48" s="292"/>
      <c r="AWY48" s="292"/>
      <c r="AWZ48" s="292"/>
      <c r="AXA48" s="292"/>
      <c r="AXB48" s="292"/>
      <c r="AXC48" s="292"/>
      <c r="AXD48" s="292"/>
      <c r="AXE48" s="292"/>
      <c r="AXF48" s="292"/>
      <c r="AXG48" s="292"/>
      <c r="AXH48" s="292"/>
      <c r="AXI48" s="292"/>
      <c r="AXJ48" s="292"/>
      <c r="AXK48" s="292"/>
      <c r="AXL48" s="292"/>
      <c r="AXM48" s="292"/>
      <c r="AXN48" s="292"/>
      <c r="AXO48" s="292"/>
      <c r="AXP48" s="292"/>
      <c r="AXQ48" s="292"/>
      <c r="AXR48" s="292"/>
      <c r="AXS48" s="292"/>
      <c r="AXT48" s="292"/>
      <c r="AXU48" s="292"/>
      <c r="AXV48" s="292"/>
      <c r="AXW48" s="292"/>
      <c r="AXX48" s="292"/>
      <c r="AXY48" s="292"/>
      <c r="AXZ48" s="292"/>
      <c r="AYA48" s="292"/>
      <c r="AYB48" s="292"/>
      <c r="AYC48" s="292"/>
      <c r="AYD48" s="292"/>
      <c r="AYE48" s="292"/>
      <c r="AYF48" s="292"/>
      <c r="AYG48" s="292"/>
      <c r="AYH48" s="292"/>
      <c r="AYI48" s="292"/>
      <c r="AYJ48" s="292"/>
      <c r="AYK48" s="292"/>
      <c r="AYL48" s="292"/>
      <c r="AYM48" s="292"/>
      <c r="AYN48" s="292"/>
      <c r="AYO48" s="292"/>
      <c r="AYP48" s="292"/>
      <c r="AYQ48" s="292"/>
      <c r="AYR48" s="292"/>
      <c r="AYS48" s="292"/>
      <c r="AYT48" s="292"/>
      <c r="AYU48" s="292"/>
      <c r="AYV48" s="292"/>
      <c r="AYW48" s="292"/>
      <c r="AYX48" s="292"/>
      <c r="AYY48" s="292"/>
      <c r="AYZ48" s="292"/>
      <c r="AZA48" s="292"/>
      <c r="AZB48" s="292"/>
      <c r="AZC48" s="292"/>
      <c r="AZD48" s="292"/>
      <c r="AZE48" s="292"/>
      <c r="AZF48" s="292"/>
      <c r="AZG48" s="292"/>
      <c r="AZH48" s="292"/>
      <c r="AZI48" s="292"/>
      <c r="AZJ48" s="292"/>
      <c r="AZK48" s="292"/>
      <c r="AZL48" s="292"/>
      <c r="AZM48" s="292"/>
      <c r="AZN48" s="292"/>
      <c r="AZO48" s="292"/>
      <c r="AZP48" s="292"/>
      <c r="AZQ48" s="292"/>
      <c r="AZR48" s="292"/>
      <c r="AZS48" s="292"/>
      <c r="AZT48" s="292"/>
      <c r="AZU48" s="292"/>
      <c r="AZV48" s="292"/>
      <c r="AZW48" s="292"/>
      <c r="AZX48" s="292"/>
      <c r="AZY48" s="292"/>
      <c r="AZZ48" s="292"/>
      <c r="BAA48" s="292"/>
      <c r="BAB48" s="292"/>
      <c r="BAC48" s="292"/>
      <c r="BAD48" s="292"/>
      <c r="BAE48" s="292"/>
      <c r="BAF48" s="292"/>
      <c r="BAG48" s="292"/>
      <c r="BAH48" s="292"/>
      <c r="BAI48" s="292"/>
      <c r="BAJ48" s="292"/>
      <c r="BAK48" s="292"/>
      <c r="BAL48" s="292"/>
      <c r="BAM48" s="292"/>
      <c r="BAN48" s="292"/>
      <c r="BAO48" s="292"/>
      <c r="BAP48" s="292"/>
      <c r="BAQ48" s="292"/>
      <c r="BAR48" s="292"/>
      <c r="BAS48" s="292"/>
      <c r="BAT48" s="292"/>
      <c r="BAU48" s="292"/>
      <c r="BAV48" s="292"/>
      <c r="BAW48" s="292"/>
      <c r="BAX48" s="292"/>
      <c r="BAY48" s="292"/>
      <c r="BAZ48" s="292"/>
      <c r="BBA48" s="292"/>
      <c r="BBB48" s="292"/>
      <c r="BBC48" s="292"/>
      <c r="BBD48" s="292"/>
      <c r="BBE48" s="292"/>
      <c r="BBF48" s="292"/>
      <c r="BBG48" s="292"/>
      <c r="BBH48" s="292"/>
      <c r="BBI48" s="292"/>
      <c r="BBJ48" s="292"/>
      <c r="BBK48" s="292"/>
      <c r="BBL48" s="292"/>
      <c r="BBM48" s="292"/>
      <c r="BBN48" s="292"/>
      <c r="BBO48" s="292"/>
      <c r="BBP48" s="292"/>
      <c r="BBQ48" s="292"/>
      <c r="BBR48" s="292"/>
      <c r="BBS48" s="292"/>
      <c r="BBT48" s="292"/>
      <c r="BBU48" s="292"/>
      <c r="BBV48" s="292"/>
      <c r="BBW48" s="292"/>
      <c r="BBX48" s="292"/>
      <c r="BBY48" s="292"/>
      <c r="BBZ48" s="292"/>
      <c r="BCA48" s="292"/>
      <c r="BCB48" s="292"/>
      <c r="BCC48" s="292"/>
      <c r="BCD48" s="292"/>
      <c r="BCE48" s="292"/>
      <c r="BCF48" s="292"/>
      <c r="BCG48" s="292"/>
      <c r="BCH48" s="292"/>
      <c r="BCI48" s="292"/>
      <c r="BCJ48" s="292"/>
      <c r="BCK48" s="292"/>
      <c r="BCL48" s="292"/>
      <c r="BCM48" s="292"/>
      <c r="BCN48" s="292"/>
      <c r="BCO48" s="292"/>
      <c r="BCP48" s="292"/>
      <c r="BCQ48" s="292"/>
      <c r="BCR48" s="292"/>
      <c r="BCS48" s="292"/>
      <c r="BCT48" s="292"/>
      <c r="BCU48" s="292"/>
      <c r="BCV48" s="292"/>
      <c r="BCW48" s="292"/>
      <c r="BCX48" s="292"/>
      <c r="BCY48" s="292"/>
      <c r="BCZ48" s="292"/>
      <c r="BDA48" s="292"/>
      <c r="BDB48" s="292"/>
      <c r="BDC48" s="292"/>
      <c r="BDD48" s="292"/>
      <c r="BDE48" s="292"/>
      <c r="BDF48" s="292"/>
      <c r="BDG48" s="292"/>
      <c r="BDH48" s="292"/>
      <c r="BDI48" s="292"/>
      <c r="BDJ48" s="292"/>
      <c r="BDK48" s="292"/>
      <c r="BDL48" s="292"/>
      <c r="BDM48" s="292"/>
      <c r="BDN48" s="292"/>
      <c r="BDO48" s="292"/>
      <c r="BDP48" s="292"/>
      <c r="BDQ48" s="292"/>
      <c r="BDR48" s="292"/>
      <c r="BDS48" s="292"/>
      <c r="BDT48" s="292"/>
      <c r="BDU48" s="292"/>
      <c r="BDV48" s="292"/>
      <c r="BDW48" s="292"/>
      <c r="BDX48" s="292"/>
      <c r="BDY48" s="292"/>
      <c r="BDZ48" s="292"/>
      <c r="BEA48" s="292"/>
      <c r="BEB48" s="292"/>
      <c r="BEC48" s="292"/>
      <c r="BED48" s="292"/>
      <c r="BEE48" s="292"/>
      <c r="BEF48" s="292"/>
      <c r="BEG48" s="292"/>
      <c r="BEH48" s="292"/>
      <c r="BEI48" s="292"/>
      <c r="BEJ48" s="292"/>
      <c r="BEK48" s="292"/>
      <c r="BEL48" s="292"/>
      <c r="BEM48" s="292"/>
      <c r="BEN48" s="292"/>
      <c r="BEO48" s="292"/>
      <c r="BEP48" s="292"/>
      <c r="BEQ48" s="292"/>
      <c r="BER48" s="292"/>
      <c r="BES48" s="292"/>
      <c r="BET48" s="292"/>
      <c r="BEU48" s="292"/>
      <c r="BEV48" s="292"/>
      <c r="BEW48" s="292"/>
      <c r="BEX48" s="292"/>
      <c r="BEY48" s="292"/>
      <c r="BEZ48" s="292"/>
      <c r="BFA48" s="292"/>
      <c r="BFB48" s="292"/>
      <c r="BFC48" s="292"/>
      <c r="BFD48" s="292"/>
      <c r="BFE48" s="292"/>
      <c r="BFF48" s="292"/>
      <c r="BFG48" s="292"/>
      <c r="BFH48" s="292"/>
      <c r="BFI48" s="292"/>
      <c r="BFJ48" s="292"/>
      <c r="BFK48" s="292"/>
      <c r="BFL48" s="292"/>
      <c r="BFM48" s="292"/>
      <c r="BFN48" s="292"/>
      <c r="BFO48" s="292"/>
      <c r="BFP48" s="292"/>
      <c r="BFQ48" s="292"/>
      <c r="BFR48" s="292"/>
      <c r="BFS48" s="292"/>
      <c r="BFT48" s="292"/>
      <c r="BFU48" s="292"/>
      <c r="BFV48" s="292"/>
      <c r="BFW48" s="292"/>
      <c r="BFX48" s="292"/>
      <c r="BFY48" s="292"/>
      <c r="BFZ48" s="292"/>
      <c r="BGA48" s="292"/>
      <c r="BGB48" s="292"/>
      <c r="BGC48" s="292"/>
      <c r="BGD48" s="292"/>
      <c r="BGE48" s="292"/>
      <c r="BGF48" s="292"/>
      <c r="BGG48" s="292"/>
      <c r="BGH48" s="292"/>
      <c r="BGI48" s="292"/>
      <c r="BGJ48" s="292"/>
      <c r="BGK48" s="292"/>
      <c r="BGL48" s="292"/>
      <c r="BGM48" s="292"/>
      <c r="BGN48" s="292"/>
      <c r="BGO48" s="292"/>
      <c r="BGP48" s="292"/>
      <c r="BGQ48" s="292"/>
      <c r="BGR48" s="292"/>
      <c r="BGS48" s="292"/>
      <c r="BGT48" s="292"/>
      <c r="BGU48" s="292"/>
      <c r="BGV48" s="292"/>
      <c r="BGW48" s="292"/>
      <c r="BGX48" s="292"/>
      <c r="BGY48" s="292"/>
      <c r="BGZ48" s="292"/>
      <c r="BHA48" s="292"/>
      <c r="BHB48" s="292"/>
      <c r="BHC48" s="292"/>
      <c r="BHD48" s="292"/>
      <c r="BHE48" s="292"/>
      <c r="BHF48" s="292"/>
      <c r="BHG48" s="292"/>
      <c r="BHH48" s="292"/>
      <c r="BHI48" s="292"/>
      <c r="BHJ48" s="292"/>
      <c r="BHK48" s="292"/>
      <c r="BHL48" s="292"/>
      <c r="BHM48" s="292"/>
      <c r="BHN48" s="292"/>
      <c r="BHO48" s="292"/>
      <c r="BHP48" s="292"/>
      <c r="BHQ48" s="292"/>
      <c r="BHR48" s="292"/>
      <c r="BHS48" s="292"/>
      <c r="BHT48" s="292"/>
      <c r="BHU48" s="292"/>
      <c r="BHV48" s="292"/>
      <c r="BHW48" s="292"/>
      <c r="BHX48" s="292"/>
      <c r="BHY48" s="292"/>
      <c r="BHZ48" s="292"/>
      <c r="BIA48" s="292"/>
      <c r="BIB48" s="292"/>
      <c r="BIC48" s="292"/>
      <c r="BID48" s="292"/>
      <c r="BIE48" s="292"/>
      <c r="BIF48" s="292"/>
      <c r="BIG48" s="292"/>
      <c r="BIH48" s="292"/>
      <c r="BII48" s="292"/>
      <c r="BIJ48" s="292"/>
      <c r="BIK48" s="292"/>
      <c r="BIL48" s="292"/>
      <c r="BIM48" s="292"/>
      <c r="BIN48" s="292"/>
      <c r="BIO48" s="292"/>
      <c r="BIP48" s="292"/>
      <c r="BIQ48" s="292"/>
      <c r="BIR48" s="292"/>
      <c r="BIS48" s="292"/>
      <c r="BIT48" s="292"/>
      <c r="BIU48" s="292"/>
      <c r="BIV48" s="292"/>
      <c r="BIW48" s="292"/>
      <c r="BIX48" s="292"/>
      <c r="BIY48" s="292"/>
      <c r="BIZ48" s="292"/>
      <c r="BJA48" s="292"/>
      <c r="BJB48" s="292"/>
      <c r="BJC48" s="292"/>
      <c r="BJD48" s="292"/>
      <c r="BJE48" s="292"/>
      <c r="BJF48" s="292"/>
      <c r="BJG48" s="292"/>
      <c r="BJH48" s="292"/>
      <c r="BJI48" s="292"/>
      <c r="BJJ48" s="292"/>
      <c r="BJK48" s="292"/>
      <c r="BJL48" s="292"/>
      <c r="BJM48" s="292"/>
      <c r="BJN48" s="292"/>
      <c r="BJO48" s="292"/>
      <c r="BJP48" s="292"/>
      <c r="BJQ48" s="292"/>
      <c r="BJR48" s="292"/>
      <c r="BJS48" s="292"/>
      <c r="BJT48" s="292"/>
      <c r="BJU48" s="292"/>
      <c r="BJV48" s="292"/>
      <c r="BJW48" s="292"/>
      <c r="BJX48" s="292"/>
      <c r="BJY48" s="292"/>
      <c r="BJZ48" s="292"/>
      <c r="BKA48" s="292"/>
      <c r="BKB48" s="292"/>
      <c r="BKC48" s="292"/>
      <c r="BKD48" s="292"/>
      <c r="BKE48" s="292"/>
      <c r="BKF48" s="292"/>
      <c r="BKG48" s="292"/>
      <c r="BKH48" s="292"/>
      <c r="BKI48" s="292"/>
      <c r="BKJ48" s="292"/>
      <c r="BKK48" s="292"/>
      <c r="BKL48" s="292"/>
      <c r="BKM48" s="292"/>
      <c r="BKN48" s="292"/>
      <c r="BKO48" s="292"/>
      <c r="BKP48" s="292"/>
      <c r="BKQ48" s="292"/>
      <c r="BKR48" s="292"/>
      <c r="BKS48" s="292"/>
      <c r="BKT48" s="292"/>
      <c r="BKU48" s="292"/>
      <c r="BKV48" s="292"/>
      <c r="BKW48" s="292"/>
      <c r="BKX48" s="292"/>
      <c r="BKY48" s="292"/>
      <c r="BKZ48" s="292"/>
      <c r="BLA48" s="292"/>
      <c r="BLB48" s="292"/>
      <c r="BLC48" s="292"/>
      <c r="BLD48" s="292"/>
      <c r="BLE48" s="292"/>
      <c r="BLF48" s="292"/>
      <c r="BLG48" s="292"/>
      <c r="BLH48" s="292"/>
      <c r="BLI48" s="292"/>
      <c r="BLJ48" s="292"/>
      <c r="BLK48" s="292"/>
      <c r="BLL48" s="292"/>
      <c r="BLM48" s="292"/>
      <c r="BLN48" s="292"/>
      <c r="BLO48" s="292"/>
      <c r="BLP48" s="292"/>
      <c r="BLQ48" s="292"/>
      <c r="BLR48" s="292"/>
      <c r="BLS48" s="292"/>
      <c r="BLT48" s="292"/>
      <c r="BLU48" s="292"/>
      <c r="BLV48" s="292"/>
      <c r="BLW48" s="292"/>
      <c r="BLX48" s="292"/>
      <c r="BLY48" s="292"/>
      <c r="BLZ48" s="292"/>
      <c r="BMA48" s="292"/>
      <c r="BMB48" s="292"/>
      <c r="BMC48" s="292"/>
      <c r="BMD48" s="292"/>
      <c r="BME48" s="292"/>
      <c r="BMF48" s="292"/>
      <c r="BMG48" s="292"/>
      <c r="BMH48" s="292"/>
      <c r="BMI48" s="292"/>
      <c r="BMJ48" s="292"/>
      <c r="BMK48" s="292"/>
      <c r="BML48" s="292"/>
      <c r="BMM48" s="292"/>
      <c r="BMN48" s="292"/>
      <c r="BMO48" s="292"/>
      <c r="BMP48" s="292"/>
      <c r="BMQ48" s="292"/>
      <c r="BMR48" s="292"/>
      <c r="BMS48" s="292"/>
      <c r="BMT48" s="292"/>
      <c r="BMU48" s="292"/>
      <c r="BMV48" s="292"/>
      <c r="BMW48" s="292"/>
      <c r="BMX48" s="292"/>
      <c r="BMY48" s="292"/>
      <c r="BMZ48" s="292"/>
      <c r="BNA48" s="292"/>
      <c r="BNB48" s="292"/>
      <c r="BNC48" s="292"/>
      <c r="BND48" s="292"/>
      <c r="BNE48" s="292"/>
      <c r="BNF48" s="292"/>
      <c r="BNG48" s="292"/>
      <c r="BNH48" s="292"/>
      <c r="BNI48" s="292"/>
      <c r="BNJ48" s="292"/>
      <c r="BNK48" s="292"/>
      <c r="BNL48" s="292"/>
      <c r="BNM48" s="292"/>
      <c r="BNN48" s="292"/>
      <c r="BNO48" s="292"/>
      <c r="BNP48" s="292"/>
      <c r="BNQ48" s="292"/>
      <c r="BNR48" s="292"/>
      <c r="BNS48" s="292"/>
      <c r="BNT48" s="292"/>
      <c r="BNU48" s="292"/>
      <c r="BNV48" s="292"/>
      <c r="BNW48" s="292"/>
      <c r="BNX48" s="292"/>
      <c r="BNY48" s="292"/>
      <c r="BNZ48" s="292"/>
      <c r="BOA48" s="292"/>
      <c r="BOB48" s="292"/>
      <c r="BOC48" s="292"/>
      <c r="BOD48" s="292"/>
      <c r="BOE48" s="292"/>
      <c r="BOF48" s="292"/>
      <c r="BOG48" s="292"/>
      <c r="BOH48" s="292"/>
      <c r="BOI48" s="292"/>
      <c r="BOJ48" s="292"/>
      <c r="BOK48" s="292"/>
      <c r="BOL48" s="292"/>
      <c r="BOM48" s="292"/>
      <c r="BON48" s="292"/>
      <c r="BOO48" s="292"/>
      <c r="BOP48" s="292"/>
      <c r="BOQ48" s="292"/>
      <c r="BOR48" s="292"/>
      <c r="BOS48" s="292"/>
      <c r="BOT48" s="292"/>
      <c r="BOU48" s="292"/>
      <c r="BOV48" s="292"/>
      <c r="BOW48" s="292"/>
      <c r="BOX48" s="292"/>
      <c r="BOY48" s="292"/>
      <c r="BOZ48" s="292"/>
      <c r="BPA48" s="292"/>
      <c r="BPB48" s="292"/>
      <c r="BPC48" s="292"/>
      <c r="BPD48" s="292"/>
      <c r="BPE48" s="292"/>
      <c r="BPF48" s="292"/>
      <c r="BPG48" s="292"/>
      <c r="BPH48" s="292"/>
      <c r="BPI48" s="292"/>
      <c r="BPJ48" s="292"/>
      <c r="BPK48" s="292"/>
      <c r="BPL48" s="292"/>
      <c r="BPM48" s="292"/>
      <c r="BPN48" s="292"/>
      <c r="BPO48" s="292"/>
      <c r="BPP48" s="292"/>
      <c r="BPQ48" s="292"/>
      <c r="BPR48" s="292"/>
      <c r="BPS48" s="292"/>
      <c r="BPT48" s="292"/>
      <c r="BPU48" s="292"/>
      <c r="BPV48" s="292"/>
      <c r="BPW48" s="292"/>
      <c r="BPX48" s="292"/>
      <c r="BPY48" s="292"/>
      <c r="BPZ48" s="292"/>
      <c r="BQA48" s="292"/>
      <c r="BQB48" s="292"/>
      <c r="BQC48" s="292"/>
      <c r="BQD48" s="292"/>
      <c r="BQE48" s="292"/>
      <c r="BQF48" s="292"/>
      <c r="BQG48" s="292"/>
      <c r="BQH48" s="292"/>
      <c r="BQI48" s="292"/>
      <c r="BQJ48" s="292"/>
      <c r="BQK48" s="292"/>
      <c r="BQL48" s="292"/>
      <c r="BQM48" s="292"/>
      <c r="BQN48" s="292"/>
      <c r="BQO48" s="292"/>
      <c r="BQP48" s="292"/>
      <c r="BQQ48" s="292"/>
      <c r="BQR48" s="292"/>
      <c r="BQS48" s="292"/>
      <c r="BQT48" s="292"/>
      <c r="BQU48" s="292"/>
      <c r="BQV48" s="292"/>
      <c r="BQW48" s="292"/>
      <c r="BQX48" s="292"/>
      <c r="BQY48" s="292"/>
      <c r="BQZ48" s="292"/>
      <c r="BRA48" s="292"/>
      <c r="BRB48" s="292"/>
      <c r="BRC48" s="292"/>
      <c r="BRD48" s="292"/>
      <c r="BRE48" s="292"/>
      <c r="BRF48" s="292"/>
      <c r="BRG48" s="292"/>
      <c r="BRH48" s="292"/>
      <c r="BRI48" s="292"/>
      <c r="BRJ48" s="292"/>
      <c r="BRK48" s="292"/>
      <c r="BRL48" s="292"/>
      <c r="BRM48" s="292"/>
      <c r="BRN48" s="292"/>
      <c r="BRO48" s="292"/>
      <c r="BRP48" s="292"/>
      <c r="BRQ48" s="292"/>
      <c r="BRR48" s="292"/>
      <c r="BRS48" s="292"/>
      <c r="BRT48" s="292"/>
      <c r="BRU48" s="292"/>
      <c r="BRV48" s="292"/>
      <c r="BRW48" s="292"/>
      <c r="BRX48" s="292"/>
      <c r="BRY48" s="292"/>
      <c r="BRZ48" s="292"/>
      <c r="BSA48" s="292"/>
      <c r="BSB48" s="292"/>
      <c r="BSC48" s="292"/>
      <c r="BSD48" s="292"/>
      <c r="BSE48" s="292"/>
      <c r="BSF48" s="292"/>
      <c r="BSG48" s="292"/>
      <c r="BSH48" s="292"/>
      <c r="BSI48" s="292"/>
      <c r="BSJ48" s="292"/>
      <c r="BSK48" s="292"/>
      <c r="BSL48" s="292"/>
      <c r="BSM48" s="292"/>
      <c r="BSN48" s="292"/>
      <c r="BSO48" s="292"/>
      <c r="BSP48" s="292"/>
      <c r="BSQ48" s="292"/>
      <c r="BSR48" s="292"/>
      <c r="BSS48" s="292"/>
      <c r="BST48" s="292"/>
      <c r="BSU48" s="292"/>
      <c r="BSV48" s="292"/>
      <c r="BSW48" s="292"/>
      <c r="BSX48" s="292"/>
      <c r="BSY48" s="292"/>
      <c r="BSZ48" s="292"/>
      <c r="BTA48" s="292"/>
      <c r="BTB48" s="292"/>
      <c r="BTC48" s="292"/>
      <c r="BTD48" s="292"/>
      <c r="BTE48" s="292"/>
      <c r="BTF48" s="292"/>
      <c r="BTG48" s="292"/>
      <c r="BTH48" s="292"/>
      <c r="BTI48" s="292"/>
      <c r="BTJ48" s="292"/>
      <c r="BTK48" s="292"/>
      <c r="BTL48" s="292"/>
      <c r="BTM48" s="292"/>
      <c r="BTN48" s="292"/>
      <c r="BTO48" s="292"/>
      <c r="BTP48" s="292"/>
      <c r="BTQ48" s="292"/>
      <c r="BTR48" s="292"/>
      <c r="BTS48" s="292"/>
      <c r="BTT48" s="292"/>
      <c r="BTU48" s="292"/>
      <c r="BTV48" s="292"/>
      <c r="BTW48" s="292"/>
      <c r="BTX48" s="292"/>
      <c r="BTY48" s="292"/>
      <c r="BTZ48" s="292"/>
      <c r="BUA48" s="292"/>
      <c r="BUB48" s="292"/>
      <c r="BUC48" s="292"/>
      <c r="BUD48" s="292"/>
      <c r="BUE48" s="292"/>
      <c r="BUF48" s="292"/>
      <c r="BUG48" s="292"/>
      <c r="BUH48" s="292"/>
      <c r="BUI48" s="292"/>
      <c r="BUJ48" s="292"/>
      <c r="BUK48" s="292"/>
      <c r="BUL48" s="292"/>
      <c r="BUM48" s="292"/>
      <c r="BUN48" s="292"/>
      <c r="BUO48" s="292"/>
      <c r="BUP48" s="292"/>
      <c r="BUQ48" s="292"/>
      <c r="BUR48" s="292"/>
      <c r="BUS48" s="292"/>
      <c r="BUT48" s="292"/>
      <c r="BUU48" s="292"/>
      <c r="BUV48" s="292"/>
      <c r="BUW48" s="292"/>
      <c r="BUX48" s="292"/>
      <c r="BUY48" s="292"/>
      <c r="BUZ48" s="292"/>
      <c r="BVA48" s="292"/>
      <c r="BVB48" s="292"/>
      <c r="BVC48" s="292"/>
      <c r="BVD48" s="292"/>
      <c r="BVE48" s="292"/>
      <c r="BVF48" s="292"/>
      <c r="BVG48" s="292"/>
      <c r="BVH48" s="292"/>
      <c r="BVI48" s="292"/>
      <c r="BVJ48" s="292"/>
      <c r="BVK48" s="292"/>
      <c r="BVL48" s="292"/>
      <c r="BVM48" s="292"/>
      <c r="BVN48" s="292"/>
      <c r="BVO48" s="292"/>
      <c r="BVP48" s="292"/>
      <c r="BVQ48" s="292"/>
      <c r="BVR48" s="292"/>
      <c r="BVS48" s="292"/>
      <c r="BVT48" s="292"/>
      <c r="BVU48" s="292"/>
      <c r="BVV48" s="292"/>
      <c r="BVW48" s="292"/>
      <c r="BVX48" s="292"/>
      <c r="BVY48" s="292"/>
      <c r="BVZ48" s="292"/>
      <c r="BWA48" s="292"/>
      <c r="BWB48" s="292"/>
      <c r="BWC48" s="292"/>
      <c r="BWD48" s="292"/>
      <c r="BWE48" s="292"/>
      <c r="BWF48" s="292"/>
      <c r="BWG48" s="292"/>
      <c r="BWH48" s="292"/>
      <c r="BWI48" s="292"/>
      <c r="BWJ48" s="292"/>
      <c r="BWK48" s="292"/>
      <c r="BWL48" s="292"/>
      <c r="BWM48" s="292"/>
      <c r="BWN48" s="292"/>
      <c r="BWO48" s="292"/>
      <c r="BWP48" s="292"/>
      <c r="BWQ48" s="292"/>
      <c r="BWR48" s="292"/>
      <c r="BWS48" s="292"/>
      <c r="BWT48" s="292"/>
      <c r="BWU48" s="292"/>
      <c r="BWV48" s="292"/>
      <c r="BWW48" s="292"/>
      <c r="BWX48" s="292"/>
      <c r="BWY48" s="292"/>
      <c r="BWZ48" s="292"/>
      <c r="BXA48" s="292"/>
      <c r="BXB48" s="292"/>
      <c r="BXC48" s="292"/>
      <c r="BXD48" s="292"/>
      <c r="BXE48" s="292"/>
      <c r="BXF48" s="292"/>
      <c r="BXG48" s="292"/>
      <c r="BXH48" s="292"/>
      <c r="BXI48" s="292"/>
      <c r="BXJ48" s="292"/>
      <c r="BXK48" s="292"/>
      <c r="BXL48" s="292"/>
      <c r="BXM48" s="292"/>
      <c r="BXN48" s="292"/>
      <c r="BXO48" s="292"/>
      <c r="BXP48" s="292"/>
      <c r="BXQ48" s="292"/>
      <c r="BXR48" s="292"/>
      <c r="BXS48" s="292"/>
      <c r="BXT48" s="292"/>
      <c r="BXU48" s="292"/>
      <c r="BXV48" s="292"/>
      <c r="BXW48" s="292"/>
      <c r="BXX48" s="292"/>
      <c r="BXY48" s="292"/>
      <c r="BXZ48" s="292"/>
      <c r="BYA48" s="292"/>
      <c r="BYB48" s="292"/>
      <c r="BYC48" s="292"/>
      <c r="BYD48" s="292"/>
      <c r="BYE48" s="292"/>
      <c r="BYF48" s="292"/>
      <c r="BYG48" s="292"/>
      <c r="BYH48" s="292"/>
      <c r="BYI48" s="292"/>
      <c r="BYJ48" s="292"/>
      <c r="BYK48" s="292"/>
      <c r="BYL48" s="292"/>
      <c r="BYM48" s="292"/>
      <c r="BYN48" s="292"/>
      <c r="BYO48" s="292"/>
      <c r="BYP48" s="292"/>
      <c r="BYQ48" s="292"/>
      <c r="BYR48" s="292"/>
      <c r="BYS48" s="292"/>
      <c r="BYT48" s="292"/>
      <c r="BYU48" s="292"/>
      <c r="BYV48" s="292"/>
      <c r="BYW48" s="292"/>
      <c r="BYX48" s="292"/>
      <c r="BYY48" s="292"/>
      <c r="BYZ48" s="292"/>
      <c r="BZA48" s="292"/>
      <c r="BZB48" s="292"/>
      <c r="BZC48" s="292"/>
      <c r="BZD48" s="292"/>
      <c r="BZE48" s="292"/>
      <c r="BZF48" s="292"/>
    </row>
    <row r="49" spans="1:12" ht="19.5" thickBot="1">
      <c r="A49" s="711" t="s">
        <v>911</v>
      </c>
      <c r="B49" s="436"/>
      <c r="C49" s="436"/>
      <c r="D49" s="436"/>
      <c r="E49" s="437"/>
      <c r="F49" s="132"/>
      <c r="G49" s="132"/>
      <c r="H49" s="24"/>
      <c r="I49" s="24"/>
      <c r="J49" s="89" t="s">
        <v>125</v>
      </c>
      <c r="K49" s="157" t="s">
        <v>126</v>
      </c>
    </row>
    <row r="50" spans="1:12" ht="19.5" thickBot="1">
      <c r="A50" s="654" t="s">
        <v>912</v>
      </c>
      <c r="B50" s="453"/>
      <c r="C50" s="453"/>
      <c r="D50" s="453"/>
      <c r="E50" s="454"/>
      <c r="F50" s="132"/>
      <c r="G50" s="132"/>
      <c r="H50" s="24"/>
      <c r="I50" s="24"/>
      <c r="J50" s="37">
        <v>700</v>
      </c>
      <c r="K50" s="66">
        <v>1.3</v>
      </c>
    </row>
    <row r="51" spans="1:12" ht="19.5" thickBot="1">
      <c r="A51" s="654" t="s">
        <v>1193</v>
      </c>
      <c r="B51" s="453"/>
      <c r="C51" s="453"/>
      <c r="D51" s="453"/>
      <c r="E51" s="454"/>
      <c r="F51" s="132"/>
      <c r="G51" s="132"/>
      <c r="H51" s="24"/>
      <c r="I51" s="24"/>
      <c r="J51" s="37">
        <v>700</v>
      </c>
      <c r="K51" s="66">
        <v>1.5</v>
      </c>
    </row>
    <row r="52" spans="1:12" ht="19.5" thickBot="1">
      <c r="A52" s="654" t="s">
        <v>1222</v>
      </c>
      <c r="B52" s="453"/>
      <c r="C52" s="453"/>
      <c r="D52" s="453"/>
      <c r="E52" s="454"/>
      <c r="F52" s="132"/>
      <c r="G52" s="132"/>
      <c r="H52" s="24"/>
      <c r="I52" s="24"/>
      <c r="J52" s="37">
        <v>45</v>
      </c>
      <c r="K52" s="66">
        <v>0.05</v>
      </c>
    </row>
    <row r="53" spans="1:12" ht="19.5" thickBot="1">
      <c r="A53" s="654" t="s">
        <v>943</v>
      </c>
      <c r="B53" s="453"/>
      <c r="C53" s="453"/>
      <c r="D53" s="453"/>
      <c r="E53" s="454"/>
      <c r="F53" s="132"/>
      <c r="G53" s="132"/>
      <c r="H53" s="24"/>
      <c r="I53" s="24"/>
      <c r="J53" s="37">
        <v>35</v>
      </c>
      <c r="K53" s="66">
        <v>0.05</v>
      </c>
    </row>
    <row r="54" spans="1:12" ht="19.5" thickBot="1">
      <c r="A54" s="553" t="s">
        <v>74</v>
      </c>
      <c r="B54" s="453"/>
      <c r="C54" s="453"/>
      <c r="D54" s="453"/>
      <c r="E54" s="454"/>
      <c r="F54" s="132"/>
      <c r="G54" s="132"/>
      <c r="H54" s="24"/>
      <c r="I54" s="24"/>
      <c r="J54" s="89" t="s">
        <v>125</v>
      </c>
      <c r="K54" s="157" t="s">
        <v>126</v>
      </c>
    </row>
    <row r="55" spans="1:12" ht="19.5" thickBot="1">
      <c r="A55" s="499" t="s">
        <v>583</v>
      </c>
      <c r="B55" s="658"/>
      <c r="C55" s="658"/>
      <c r="D55" s="658"/>
      <c r="E55" s="659"/>
      <c r="F55" s="132"/>
      <c r="G55" s="132"/>
      <c r="H55" s="24"/>
      <c r="I55" s="24"/>
      <c r="J55" s="37">
        <v>1200</v>
      </c>
      <c r="K55" s="66">
        <v>3</v>
      </c>
    </row>
    <row r="56" spans="1:12" ht="19.5" thickBot="1">
      <c r="A56" s="499" t="s">
        <v>584</v>
      </c>
      <c r="B56" s="658"/>
      <c r="C56" s="658"/>
      <c r="D56" s="658"/>
      <c r="E56" s="659"/>
      <c r="F56" s="132"/>
      <c r="G56" s="132"/>
      <c r="H56" s="24"/>
      <c r="I56" s="24"/>
      <c r="J56" s="37">
        <v>1250</v>
      </c>
      <c r="K56" s="66">
        <v>3.3</v>
      </c>
    </row>
    <row r="57" spans="1:12" ht="19.5" thickBot="1">
      <c r="A57" s="499" t="s">
        <v>234</v>
      </c>
      <c r="B57" s="658"/>
      <c r="C57" s="658"/>
      <c r="D57" s="658"/>
      <c r="E57" s="659"/>
      <c r="F57" s="132"/>
      <c r="G57" s="132"/>
      <c r="H57" s="24"/>
      <c r="I57" s="24"/>
      <c r="J57" s="37">
        <v>2600</v>
      </c>
      <c r="K57" s="66">
        <v>9.1</v>
      </c>
    </row>
    <row r="58" spans="1:12" ht="19.5" thickBot="1">
      <c r="A58" s="499" t="s">
        <v>235</v>
      </c>
      <c r="B58" s="658"/>
      <c r="C58" s="658"/>
      <c r="D58" s="658"/>
      <c r="E58" s="659"/>
      <c r="F58" s="132"/>
      <c r="G58" s="132"/>
      <c r="H58" s="24"/>
      <c r="I58" s="24"/>
      <c r="J58" s="37">
        <v>3650</v>
      </c>
      <c r="K58" s="66">
        <v>9.8000000000000007</v>
      </c>
    </row>
    <row r="59" spans="1:12" ht="18.75">
      <c r="A59" s="499" t="s">
        <v>236</v>
      </c>
      <c r="B59" s="658"/>
      <c r="C59" s="658"/>
      <c r="D59" s="658"/>
      <c r="E59" s="659"/>
      <c r="F59" s="135"/>
      <c r="G59" s="135"/>
      <c r="H59" s="114"/>
      <c r="I59" s="114"/>
      <c r="J59" s="37">
        <v>3650</v>
      </c>
      <c r="K59" s="66">
        <v>9.8000000000000007</v>
      </c>
    </row>
    <row r="60" spans="1:12" ht="19.5" thickBot="1">
      <c r="A60" s="499" t="s">
        <v>227</v>
      </c>
      <c r="B60" s="658"/>
      <c r="C60" s="658"/>
      <c r="D60" s="658"/>
      <c r="E60" s="659"/>
      <c r="F60" s="131"/>
      <c r="G60" s="131"/>
      <c r="H60" s="78"/>
      <c r="I60" s="78"/>
      <c r="J60" s="37">
        <v>1500</v>
      </c>
      <c r="K60" s="66">
        <v>4.2</v>
      </c>
      <c r="L60" s="380"/>
    </row>
    <row r="61" spans="1:12" ht="19.5" thickBot="1">
      <c r="A61" s="499" t="s">
        <v>585</v>
      </c>
      <c r="B61" s="658"/>
      <c r="C61" s="658"/>
      <c r="D61" s="658"/>
      <c r="E61" s="659"/>
      <c r="F61" s="132"/>
      <c r="G61" s="132"/>
      <c r="H61" s="24"/>
      <c r="I61" s="24"/>
      <c r="J61" s="37">
        <v>70</v>
      </c>
      <c r="K61" s="66">
        <v>0.09</v>
      </c>
    </row>
    <row r="62" spans="1:12" ht="19.5" thickBot="1">
      <c r="A62" s="499" t="s">
        <v>586</v>
      </c>
      <c r="B62" s="658"/>
      <c r="C62" s="658"/>
      <c r="D62" s="658"/>
      <c r="E62" s="659"/>
      <c r="F62" s="132"/>
      <c r="G62" s="132"/>
      <c r="H62" s="24"/>
      <c r="I62" s="24"/>
      <c r="J62" s="37">
        <v>50</v>
      </c>
      <c r="K62" s="66">
        <v>0.04</v>
      </c>
    </row>
    <row r="63" spans="1:12" ht="19.5" thickBot="1">
      <c r="A63" s="624" t="s">
        <v>75</v>
      </c>
      <c r="B63" s="658"/>
      <c r="C63" s="658"/>
      <c r="D63" s="658"/>
      <c r="E63" s="659"/>
      <c r="F63" s="132"/>
      <c r="G63" s="132"/>
      <c r="H63" s="24"/>
      <c r="I63" s="24"/>
      <c r="J63" s="89" t="s">
        <v>125</v>
      </c>
      <c r="K63" s="157" t="s">
        <v>126</v>
      </c>
    </row>
    <row r="64" spans="1:12" ht="19.5" thickBot="1">
      <c r="A64" s="499" t="s">
        <v>587</v>
      </c>
      <c r="B64" s="658"/>
      <c r="C64" s="658"/>
      <c r="D64" s="658"/>
      <c r="E64" s="659"/>
      <c r="F64" s="132"/>
      <c r="G64" s="132"/>
      <c r="H64" s="24"/>
      <c r="I64" s="24"/>
      <c r="J64" s="37">
        <v>1200</v>
      </c>
      <c r="K64" s="66">
        <v>4</v>
      </c>
    </row>
    <row r="65" spans="1:11" ht="19.5" thickBot="1">
      <c r="A65" s="499" t="s">
        <v>588</v>
      </c>
      <c r="B65" s="658"/>
      <c r="C65" s="658"/>
      <c r="D65" s="658"/>
      <c r="E65" s="659"/>
      <c r="F65" s="132"/>
      <c r="G65" s="132"/>
      <c r="H65" s="24"/>
      <c r="I65" s="24"/>
      <c r="J65" s="37">
        <v>1900</v>
      </c>
      <c r="K65" s="66">
        <v>5.3</v>
      </c>
    </row>
    <row r="66" spans="1:11" ht="19.5" thickBot="1">
      <c r="A66" s="499" t="s">
        <v>639</v>
      </c>
      <c r="B66" s="658"/>
      <c r="C66" s="658"/>
      <c r="D66" s="658"/>
      <c r="E66" s="659"/>
      <c r="F66" s="132"/>
      <c r="G66" s="132"/>
      <c r="H66" s="24"/>
      <c r="I66" s="24"/>
      <c r="J66" s="37">
        <v>1700</v>
      </c>
      <c r="K66" s="66">
        <v>5.6</v>
      </c>
    </row>
    <row r="67" spans="1:11" ht="19.5" thickBot="1">
      <c r="A67" s="499" t="s">
        <v>231</v>
      </c>
      <c r="B67" s="658"/>
      <c r="C67" s="658"/>
      <c r="D67" s="658"/>
      <c r="E67" s="659"/>
      <c r="F67" s="132"/>
      <c r="G67" s="132"/>
      <c r="H67" s="24"/>
      <c r="I67" s="24"/>
      <c r="J67" s="37">
        <v>3800</v>
      </c>
      <c r="K67" s="66">
        <v>14.5</v>
      </c>
    </row>
    <row r="68" spans="1:11" ht="19.5" thickBot="1">
      <c r="A68" s="499" t="s">
        <v>232</v>
      </c>
      <c r="B68" s="658"/>
      <c r="C68" s="658"/>
      <c r="D68" s="658"/>
      <c r="E68" s="659"/>
      <c r="F68" s="132"/>
      <c r="G68" s="132"/>
      <c r="H68" s="24"/>
      <c r="I68" s="24"/>
      <c r="J68" s="37">
        <v>5900</v>
      </c>
      <c r="K68" s="66">
        <v>14.7</v>
      </c>
    </row>
    <row r="69" spans="1:11" ht="19.5" thickBot="1">
      <c r="A69" s="499" t="s">
        <v>233</v>
      </c>
      <c r="B69" s="658"/>
      <c r="C69" s="658"/>
      <c r="D69" s="658"/>
      <c r="E69" s="659"/>
      <c r="F69" s="132"/>
      <c r="G69" s="132"/>
      <c r="H69" s="24"/>
      <c r="I69" s="24"/>
      <c r="J69" s="37">
        <v>5900</v>
      </c>
      <c r="K69" s="66">
        <v>14.7</v>
      </c>
    </row>
    <row r="70" spans="1:11" ht="19.5" thickBot="1">
      <c r="A70" s="499" t="s">
        <v>225</v>
      </c>
      <c r="B70" s="658"/>
      <c r="C70" s="658"/>
      <c r="D70" s="658"/>
      <c r="E70" s="659"/>
      <c r="F70" s="132"/>
      <c r="G70" s="132"/>
      <c r="H70" s="24"/>
      <c r="I70" s="24"/>
      <c r="J70" s="37">
        <v>1300</v>
      </c>
      <c r="K70" s="66">
        <v>7</v>
      </c>
    </row>
    <row r="71" spans="1:11" ht="19.5" thickBot="1">
      <c r="A71" s="499" t="s">
        <v>226</v>
      </c>
      <c r="B71" s="658"/>
      <c r="C71" s="658"/>
      <c r="D71" s="658"/>
      <c r="E71" s="659"/>
      <c r="F71" s="132"/>
      <c r="G71" s="132"/>
      <c r="H71" s="24"/>
      <c r="I71" s="24"/>
      <c r="J71" s="37">
        <v>2250</v>
      </c>
      <c r="K71" s="66">
        <v>6.8</v>
      </c>
    </row>
    <row r="72" spans="1:11" ht="19.5" thickBot="1">
      <c r="A72" s="499" t="s">
        <v>589</v>
      </c>
      <c r="B72" s="658"/>
      <c r="C72" s="658"/>
      <c r="D72" s="658"/>
      <c r="E72" s="659"/>
      <c r="F72" s="132"/>
      <c r="G72" s="132"/>
      <c r="H72" s="24"/>
      <c r="I72" s="24"/>
      <c r="J72" s="37">
        <v>2450</v>
      </c>
      <c r="K72" s="66">
        <v>7.5</v>
      </c>
    </row>
    <row r="73" spans="1:11" ht="19.5" thickBot="1">
      <c r="A73" s="499" t="s">
        <v>949</v>
      </c>
      <c r="B73" s="658"/>
      <c r="C73" s="658"/>
      <c r="D73" s="658"/>
      <c r="E73" s="659"/>
      <c r="F73" s="132"/>
      <c r="G73" s="132"/>
      <c r="H73" s="24"/>
      <c r="I73" s="24"/>
      <c r="J73" s="37">
        <v>2200</v>
      </c>
      <c r="K73" s="66">
        <v>8</v>
      </c>
    </row>
    <row r="74" spans="1:11" ht="19.5" thickBot="1">
      <c r="A74" s="499" t="s">
        <v>750</v>
      </c>
      <c r="B74" s="658"/>
      <c r="C74" s="658"/>
      <c r="D74" s="658"/>
      <c r="E74" s="659"/>
      <c r="F74" s="132"/>
      <c r="G74" s="132"/>
      <c r="H74" s="24"/>
      <c r="I74" s="24"/>
      <c r="J74" s="37">
        <v>65</v>
      </c>
      <c r="K74" s="66">
        <v>0.23</v>
      </c>
    </row>
    <row r="75" spans="1:11" ht="19.5" thickBot="1">
      <c r="A75" s="499" t="s">
        <v>586</v>
      </c>
      <c r="B75" s="658"/>
      <c r="C75" s="658"/>
      <c r="D75" s="658"/>
      <c r="E75" s="659"/>
      <c r="F75" s="132"/>
      <c r="G75" s="136"/>
      <c r="H75" s="24"/>
      <c r="I75" s="24"/>
      <c r="J75" s="37">
        <v>50</v>
      </c>
      <c r="K75" s="66">
        <v>0.04</v>
      </c>
    </row>
    <row r="76" spans="1:11" ht="19.5" thickBot="1">
      <c r="A76" s="499" t="s">
        <v>1189</v>
      </c>
      <c r="B76" s="658"/>
      <c r="C76" s="658"/>
      <c r="D76" s="658"/>
      <c r="E76" s="659"/>
      <c r="F76" s="132"/>
      <c r="G76" s="136"/>
      <c r="H76" s="24"/>
      <c r="I76" s="24"/>
      <c r="J76" s="37">
        <v>8400</v>
      </c>
      <c r="K76" s="66">
        <v>24.4</v>
      </c>
    </row>
    <row r="77" spans="1:11" ht="19.5" thickBot="1">
      <c r="A77" s="624" t="s">
        <v>76</v>
      </c>
      <c r="B77" s="658"/>
      <c r="C77" s="658"/>
      <c r="D77" s="658"/>
      <c r="E77" s="659"/>
      <c r="F77" s="132"/>
      <c r="G77" s="136"/>
      <c r="H77" s="24"/>
      <c r="I77" s="24"/>
      <c r="J77" s="89" t="s">
        <v>125</v>
      </c>
      <c r="K77" s="157" t="s">
        <v>126</v>
      </c>
    </row>
    <row r="78" spans="1:11" ht="19.5" thickBot="1">
      <c r="A78" s="506" t="s">
        <v>219</v>
      </c>
      <c r="B78" s="513"/>
      <c r="C78" s="513"/>
      <c r="D78" s="513"/>
      <c r="E78" s="577"/>
      <c r="F78" s="128"/>
      <c r="G78" s="129"/>
      <c r="H78" s="24"/>
      <c r="I78" s="24"/>
      <c r="J78" s="37">
        <v>2100</v>
      </c>
      <c r="K78" s="66">
        <v>6.2</v>
      </c>
    </row>
    <row r="79" spans="1:11" ht="19.5" thickBot="1">
      <c r="A79" s="506" t="s">
        <v>1510</v>
      </c>
      <c r="B79" s="513"/>
      <c r="C79" s="513"/>
      <c r="D79" s="513"/>
      <c r="E79" s="577"/>
      <c r="F79" s="128"/>
      <c r="G79" s="129"/>
      <c r="H79" s="24"/>
      <c r="I79" s="24"/>
      <c r="J79" s="37">
        <v>2200</v>
      </c>
      <c r="K79" s="66">
        <v>6.6</v>
      </c>
    </row>
    <row r="80" spans="1:11" ht="19.5" thickBot="1">
      <c r="A80" s="506" t="s">
        <v>590</v>
      </c>
      <c r="B80" s="513"/>
      <c r="C80" s="513"/>
      <c r="D80" s="513"/>
      <c r="E80" s="577"/>
      <c r="F80" s="128"/>
      <c r="G80" s="129"/>
      <c r="H80" s="24"/>
      <c r="I80" s="24"/>
      <c r="J80" s="37">
        <v>3300</v>
      </c>
      <c r="K80" s="66">
        <v>8.8000000000000007</v>
      </c>
    </row>
    <row r="81" spans="1:12" ht="19.5" thickBot="1">
      <c r="A81" s="506" t="s">
        <v>1113</v>
      </c>
      <c r="B81" s="513"/>
      <c r="C81" s="513"/>
      <c r="D81" s="513"/>
      <c r="E81" s="577"/>
      <c r="F81" s="128"/>
      <c r="G81" s="129"/>
      <c r="H81" s="24"/>
      <c r="I81" s="24"/>
      <c r="J81" s="37">
        <v>2650</v>
      </c>
      <c r="K81" s="66">
        <v>10.4</v>
      </c>
      <c r="L81" s="380"/>
    </row>
    <row r="82" spans="1:12" ht="19.5" thickBot="1">
      <c r="A82" s="506" t="s">
        <v>950</v>
      </c>
      <c r="B82" s="513"/>
      <c r="C82" s="513"/>
      <c r="D82" s="513"/>
      <c r="E82" s="577"/>
      <c r="F82" s="128"/>
      <c r="G82" s="129"/>
      <c r="H82" s="24"/>
      <c r="I82" s="24"/>
      <c r="J82" s="37">
        <v>4000</v>
      </c>
      <c r="K82" s="66">
        <v>12</v>
      </c>
    </row>
    <row r="83" spans="1:12" ht="19.5" thickBot="1">
      <c r="A83" s="506" t="s">
        <v>591</v>
      </c>
      <c r="B83" s="513"/>
      <c r="C83" s="513"/>
      <c r="D83" s="513"/>
      <c r="E83" s="577"/>
      <c r="F83" s="128"/>
      <c r="G83" s="129"/>
      <c r="H83" s="24"/>
      <c r="I83" s="24"/>
      <c r="J83" s="37">
        <v>110</v>
      </c>
      <c r="K83" s="66">
        <v>0.23</v>
      </c>
    </row>
    <row r="84" spans="1:12" ht="16.5" customHeight="1" thickBot="1">
      <c r="A84" s="506" t="s">
        <v>592</v>
      </c>
      <c r="B84" s="513"/>
      <c r="C84" s="513"/>
      <c r="D84" s="513"/>
      <c r="E84" s="577"/>
      <c r="F84" s="128"/>
      <c r="G84" s="129"/>
      <c r="H84" s="24"/>
      <c r="I84" s="24"/>
      <c r="J84" s="37">
        <v>50</v>
      </c>
      <c r="K84" s="66">
        <v>0.04</v>
      </c>
    </row>
    <row r="85" spans="1:12" ht="16.5" customHeight="1" thickBot="1">
      <c r="A85" s="506" t="s">
        <v>361</v>
      </c>
      <c r="B85" s="513"/>
      <c r="C85" s="513"/>
      <c r="D85" s="513"/>
      <c r="E85" s="577"/>
      <c r="F85" s="128"/>
      <c r="G85" s="129"/>
      <c r="H85" s="24"/>
      <c r="I85" s="24"/>
      <c r="J85" s="37">
        <v>2800</v>
      </c>
      <c r="K85" s="66">
        <v>9.5</v>
      </c>
    </row>
    <row r="86" spans="1:12" ht="16.5" customHeight="1">
      <c r="A86" s="615" t="s">
        <v>747</v>
      </c>
      <c r="B86" s="737"/>
      <c r="C86" s="737"/>
      <c r="D86" s="737"/>
      <c r="E86" s="737"/>
      <c r="F86" s="737"/>
      <c r="G86" s="737"/>
      <c r="H86" s="30"/>
      <c r="I86" s="30"/>
      <c r="J86" s="37">
        <v>26000</v>
      </c>
      <c r="K86" s="126">
        <v>85</v>
      </c>
    </row>
    <row r="87" spans="1:12" ht="16.5" customHeight="1">
      <c r="A87" s="675" t="s">
        <v>711</v>
      </c>
      <c r="B87" s="453"/>
      <c r="C87" s="453"/>
      <c r="D87" s="453"/>
      <c r="E87" s="453"/>
      <c r="F87" s="301"/>
      <c r="G87" s="301"/>
      <c r="H87" s="30"/>
      <c r="I87" s="30"/>
      <c r="J87" s="699" t="s">
        <v>715</v>
      </c>
      <c r="K87" s="700"/>
    </row>
    <row r="88" spans="1:12" ht="16.5" customHeight="1">
      <c r="A88" s="499" t="s">
        <v>703</v>
      </c>
      <c r="B88" s="738"/>
      <c r="C88" s="738"/>
      <c r="D88" s="738"/>
      <c r="E88" s="738"/>
      <c r="F88" s="738"/>
      <c r="G88" s="738"/>
      <c r="H88" s="41"/>
      <c r="I88" s="41"/>
      <c r="J88" s="37">
        <v>35000</v>
      </c>
      <c r="K88" s="126">
        <v>114</v>
      </c>
    </row>
    <row r="89" spans="1:12" ht="17.25" customHeight="1">
      <c r="A89" s="675" t="s">
        <v>716</v>
      </c>
      <c r="B89" s="453"/>
      <c r="C89" s="453"/>
      <c r="D89" s="453"/>
      <c r="E89" s="453"/>
      <c r="F89" s="297"/>
      <c r="G89" s="297"/>
      <c r="H89" s="61"/>
      <c r="I89" s="61"/>
      <c r="J89" s="699" t="s">
        <v>715</v>
      </c>
      <c r="K89" s="700"/>
    </row>
    <row r="90" spans="1:12" ht="17.25" customHeight="1">
      <c r="A90" s="756" t="s">
        <v>704</v>
      </c>
      <c r="B90" s="757"/>
      <c r="C90" s="757"/>
      <c r="D90" s="757"/>
      <c r="E90" s="757"/>
      <c r="F90" s="757"/>
      <c r="G90" s="757"/>
      <c r="H90" s="61"/>
      <c r="I90" s="61"/>
      <c r="J90" s="37">
        <v>43000</v>
      </c>
      <c r="K90" s="126">
        <v>140</v>
      </c>
    </row>
    <row r="91" spans="1:12" ht="17.25" thickBot="1">
      <c r="A91" s="675" t="s">
        <v>717</v>
      </c>
      <c r="B91" s="453"/>
      <c r="C91" s="453"/>
      <c r="D91" s="453"/>
      <c r="E91" s="454"/>
      <c r="F91" s="306"/>
      <c r="G91" s="137"/>
      <c r="H91" s="61"/>
      <c r="I91" s="61"/>
      <c r="J91" s="699" t="s">
        <v>715</v>
      </c>
      <c r="K91" s="700"/>
    </row>
    <row r="92" spans="1:12" ht="19.5" thickBot="1">
      <c r="A92" s="624" t="s">
        <v>77</v>
      </c>
      <c r="B92" s="658"/>
      <c r="C92" s="658"/>
      <c r="D92" s="658"/>
      <c r="E92" s="659"/>
      <c r="F92" s="132"/>
      <c r="G92" s="136"/>
      <c r="H92" s="24"/>
      <c r="I92" s="24"/>
      <c r="J92" s="89" t="s">
        <v>125</v>
      </c>
      <c r="K92" s="157" t="s">
        <v>126</v>
      </c>
    </row>
    <row r="93" spans="1:12" ht="17.25" thickBot="1">
      <c r="A93" s="499" t="s">
        <v>641</v>
      </c>
      <c r="B93" s="658"/>
      <c r="C93" s="658"/>
      <c r="D93" s="658"/>
      <c r="E93" s="659"/>
      <c r="F93" s="138"/>
      <c r="G93" s="139"/>
      <c r="H93" s="68"/>
      <c r="I93" s="68"/>
      <c r="J93" s="37">
        <v>2600</v>
      </c>
      <c r="K93" s="66">
        <v>8.5</v>
      </c>
    </row>
    <row r="94" spans="1:12" ht="17.25" thickBot="1">
      <c r="A94" s="499" t="s">
        <v>1116</v>
      </c>
      <c r="B94" s="658"/>
      <c r="C94" s="658"/>
      <c r="D94" s="658"/>
      <c r="E94" s="659"/>
      <c r="F94" s="138"/>
      <c r="G94" s="139"/>
      <c r="H94" s="68"/>
      <c r="I94" s="68"/>
      <c r="J94" s="37">
        <v>2900</v>
      </c>
      <c r="K94" s="66">
        <v>10</v>
      </c>
    </row>
    <row r="95" spans="1:12" ht="17.25" thickBot="1">
      <c r="A95" s="499" t="s">
        <v>1213</v>
      </c>
      <c r="B95" s="658"/>
      <c r="C95" s="658"/>
      <c r="D95" s="658"/>
      <c r="E95" s="659"/>
      <c r="F95" s="138"/>
      <c r="G95" s="139"/>
      <c r="H95" s="68"/>
      <c r="I95" s="68"/>
      <c r="J95" s="37">
        <v>3650</v>
      </c>
      <c r="K95" s="66">
        <v>11</v>
      </c>
    </row>
    <row r="96" spans="1:12" ht="17.25" thickBot="1">
      <c r="A96" s="499" t="s">
        <v>951</v>
      </c>
      <c r="B96" s="658"/>
      <c r="C96" s="658"/>
      <c r="D96" s="658"/>
      <c r="E96" s="659"/>
      <c r="F96" s="138"/>
      <c r="G96" s="139"/>
      <c r="H96" s="68"/>
      <c r="I96" s="68"/>
      <c r="J96" s="37">
        <v>4200</v>
      </c>
      <c r="K96" s="66">
        <v>18</v>
      </c>
    </row>
    <row r="97" spans="1:12" ht="17.25" thickBot="1">
      <c r="A97" s="499" t="s">
        <v>1114</v>
      </c>
      <c r="B97" s="658"/>
      <c r="C97" s="658"/>
      <c r="D97" s="658"/>
      <c r="E97" s="659"/>
      <c r="F97" s="138"/>
      <c r="G97" s="139"/>
      <c r="H97" s="68"/>
      <c r="I97" s="68"/>
      <c r="J97" s="37">
        <v>3700</v>
      </c>
      <c r="K97" s="66">
        <v>14.3</v>
      </c>
      <c r="L97" s="380"/>
    </row>
    <row r="98" spans="1:12" ht="17.25" thickBot="1">
      <c r="A98" s="499" t="s">
        <v>78</v>
      </c>
      <c r="B98" s="658"/>
      <c r="C98" s="658"/>
      <c r="D98" s="658"/>
      <c r="E98" s="659"/>
      <c r="F98" s="138"/>
      <c r="G98" s="139"/>
      <c r="H98" s="68"/>
      <c r="I98" s="68"/>
      <c r="J98" s="37">
        <v>135</v>
      </c>
      <c r="K98" s="66">
        <v>0.34</v>
      </c>
    </row>
    <row r="99" spans="1:12" ht="17.25" thickBot="1">
      <c r="A99" s="499" t="s">
        <v>751</v>
      </c>
      <c r="B99" s="658"/>
      <c r="C99" s="658"/>
      <c r="D99" s="658"/>
      <c r="E99" s="659"/>
      <c r="F99" s="138"/>
      <c r="G99" s="139"/>
      <c r="H99" s="68"/>
      <c r="I99" s="68"/>
      <c r="J99" s="37">
        <v>70</v>
      </c>
      <c r="K99" s="66">
        <v>0.06</v>
      </c>
    </row>
    <row r="100" spans="1:12">
      <c r="A100" s="712" t="s">
        <v>705</v>
      </c>
      <c r="B100" s="713"/>
      <c r="C100" s="713"/>
      <c r="D100" s="713"/>
      <c r="E100" s="713"/>
      <c r="F100" s="713"/>
      <c r="G100" s="713"/>
      <c r="H100" s="12"/>
      <c r="I100" s="12"/>
      <c r="J100" s="37">
        <v>22000</v>
      </c>
      <c r="K100" s="126">
        <v>71</v>
      </c>
    </row>
    <row r="101" spans="1:12" ht="16.5" customHeight="1">
      <c r="A101" s="712" t="s">
        <v>712</v>
      </c>
      <c r="B101" s="713"/>
      <c r="C101" s="713"/>
      <c r="D101" s="713"/>
      <c r="E101" s="713"/>
      <c r="F101" s="713"/>
      <c r="G101" s="713"/>
      <c r="H101" s="12"/>
      <c r="I101" s="12"/>
      <c r="J101" s="37">
        <v>28000</v>
      </c>
      <c r="K101" s="126">
        <v>89</v>
      </c>
    </row>
    <row r="102" spans="1:12" ht="16.5" customHeight="1">
      <c r="A102" s="712" t="s">
        <v>718</v>
      </c>
      <c r="B102" s="713"/>
      <c r="C102" s="713"/>
      <c r="D102" s="713"/>
      <c r="E102" s="713"/>
      <c r="F102" s="713"/>
      <c r="G102" s="713"/>
      <c r="H102" s="12"/>
      <c r="I102" s="12"/>
      <c r="J102" s="706" t="s">
        <v>715</v>
      </c>
      <c r="K102" s="707"/>
    </row>
    <row r="103" spans="1:12">
      <c r="A103" s="714" t="s">
        <v>719</v>
      </c>
      <c r="B103" s="715"/>
      <c r="C103" s="715"/>
      <c r="D103" s="715"/>
      <c r="E103" s="715"/>
      <c r="F103" s="715"/>
      <c r="G103" s="715"/>
      <c r="H103" s="12"/>
      <c r="I103" s="12"/>
      <c r="J103" s="699" t="s">
        <v>715</v>
      </c>
      <c r="K103" s="700"/>
    </row>
    <row r="104" spans="1:12" ht="16.5" customHeight="1">
      <c r="A104" s="712" t="s">
        <v>706</v>
      </c>
      <c r="B104" s="713"/>
      <c r="C104" s="713"/>
      <c r="D104" s="713"/>
      <c r="E104" s="713"/>
      <c r="F104" s="713"/>
      <c r="G104" s="713"/>
      <c r="H104" s="12"/>
      <c r="I104" s="12"/>
      <c r="J104" s="37">
        <v>36000</v>
      </c>
      <c r="K104" s="126">
        <v>117</v>
      </c>
    </row>
    <row r="105" spans="1:12" ht="16.5" customHeight="1">
      <c r="A105" s="712" t="s">
        <v>713</v>
      </c>
      <c r="B105" s="713"/>
      <c r="C105" s="713"/>
      <c r="D105" s="713"/>
      <c r="E105" s="713"/>
      <c r="F105" s="713"/>
      <c r="G105" s="713"/>
      <c r="H105" s="12"/>
      <c r="I105" s="12"/>
      <c r="J105" s="37">
        <v>46000</v>
      </c>
      <c r="K105" s="126">
        <v>147</v>
      </c>
    </row>
    <row r="106" spans="1:12" ht="16.5" customHeight="1">
      <c r="A106" s="716" t="s">
        <v>720</v>
      </c>
      <c r="B106" s="453"/>
      <c r="C106" s="453"/>
      <c r="D106" s="453"/>
      <c r="E106" s="453"/>
      <c r="F106" s="140"/>
      <c r="G106" s="140"/>
      <c r="H106" s="76"/>
      <c r="I106" s="88"/>
      <c r="J106" s="699" t="s">
        <v>715</v>
      </c>
      <c r="K106" s="700"/>
    </row>
    <row r="107" spans="1:12">
      <c r="A107" s="716" t="s">
        <v>722</v>
      </c>
      <c r="B107" s="453"/>
      <c r="C107" s="453"/>
      <c r="D107" s="453"/>
      <c r="E107" s="453"/>
      <c r="F107" s="140"/>
      <c r="G107" s="140"/>
      <c r="H107" s="76"/>
      <c r="I107" s="88"/>
      <c r="J107" s="699" t="s">
        <v>715</v>
      </c>
      <c r="K107" s="700"/>
    </row>
    <row r="108" spans="1:12" ht="16.5" customHeight="1">
      <c r="A108" s="712" t="s">
        <v>707</v>
      </c>
      <c r="B108" s="713"/>
      <c r="C108" s="713"/>
      <c r="D108" s="713"/>
      <c r="E108" s="713"/>
      <c r="F108" s="713"/>
      <c r="G108" s="713"/>
      <c r="H108" s="12"/>
      <c r="I108" s="12"/>
      <c r="J108" s="37">
        <v>45000</v>
      </c>
      <c r="K108" s="126">
        <v>144</v>
      </c>
    </row>
    <row r="109" spans="1:12" ht="16.5" customHeight="1">
      <c r="A109" s="756" t="s">
        <v>714</v>
      </c>
      <c r="B109" s="757"/>
      <c r="C109" s="757"/>
      <c r="D109" s="757"/>
      <c r="E109" s="757"/>
      <c r="F109" s="757"/>
      <c r="G109" s="757"/>
      <c r="H109" s="12"/>
      <c r="I109" s="12"/>
      <c r="J109" s="37">
        <v>56000</v>
      </c>
      <c r="K109" s="126">
        <v>180</v>
      </c>
    </row>
    <row r="110" spans="1:12" ht="17.25" customHeight="1">
      <c r="A110" s="716" t="s">
        <v>721</v>
      </c>
      <c r="B110" s="453"/>
      <c r="C110" s="453"/>
      <c r="D110" s="453"/>
      <c r="E110" s="453"/>
      <c r="F110" s="140"/>
      <c r="G110" s="140"/>
      <c r="H110" s="76"/>
      <c r="I110" s="88"/>
      <c r="J110" s="699" t="s">
        <v>715</v>
      </c>
      <c r="K110" s="700"/>
    </row>
    <row r="111" spans="1:12" ht="17.25" thickBot="1">
      <c r="A111" s="716" t="s">
        <v>723</v>
      </c>
      <c r="B111" s="453"/>
      <c r="C111" s="453"/>
      <c r="D111" s="453"/>
      <c r="E111" s="453"/>
      <c r="F111" s="140"/>
      <c r="G111" s="140"/>
      <c r="H111" s="76"/>
      <c r="I111" s="88"/>
      <c r="J111" s="699" t="s">
        <v>715</v>
      </c>
      <c r="K111" s="700"/>
    </row>
    <row r="112" spans="1:12" ht="19.5" thickBot="1">
      <c r="A112" s="624" t="s">
        <v>79</v>
      </c>
      <c r="B112" s="658"/>
      <c r="C112" s="658"/>
      <c r="D112" s="658"/>
      <c r="E112" s="659"/>
      <c r="F112" s="132"/>
      <c r="G112" s="136"/>
      <c r="H112" s="24"/>
      <c r="I112" s="24"/>
      <c r="J112" s="89" t="s">
        <v>125</v>
      </c>
      <c r="K112" s="157" t="s">
        <v>126</v>
      </c>
    </row>
    <row r="113" spans="1:12" ht="17.25" thickBot="1">
      <c r="A113" s="499" t="s">
        <v>593</v>
      </c>
      <c r="B113" s="658"/>
      <c r="C113" s="658"/>
      <c r="D113" s="658"/>
      <c r="E113" s="659"/>
      <c r="F113" s="138"/>
      <c r="G113" s="138"/>
      <c r="H113" s="68"/>
      <c r="I113" s="68"/>
      <c r="J113" s="37">
        <v>2700</v>
      </c>
      <c r="K113" s="66">
        <v>11.7</v>
      </c>
    </row>
    <row r="114" spans="1:12" ht="17.25" customHeight="1" thickBot="1">
      <c r="A114" s="499" t="s">
        <v>1511</v>
      </c>
      <c r="B114" s="658"/>
      <c r="C114" s="658"/>
      <c r="D114" s="658"/>
      <c r="E114" s="659"/>
      <c r="F114" s="138"/>
      <c r="G114" s="138"/>
      <c r="H114" s="68"/>
      <c r="I114" s="68"/>
      <c r="J114" s="37">
        <v>4900</v>
      </c>
      <c r="K114" s="66">
        <v>14.5</v>
      </c>
      <c r="L114" s="380"/>
    </row>
    <row r="115" spans="1:12" ht="17.25" customHeight="1" thickBot="1">
      <c r="A115" s="499" t="s">
        <v>643</v>
      </c>
      <c r="B115" s="658"/>
      <c r="C115" s="658"/>
      <c r="D115" s="658"/>
      <c r="E115" s="659"/>
      <c r="F115" s="138"/>
      <c r="G115" s="138"/>
      <c r="H115" s="68"/>
      <c r="I115" s="68"/>
      <c r="J115" s="37">
        <v>6600</v>
      </c>
      <c r="K115" s="66">
        <v>16</v>
      </c>
      <c r="L115" s="380"/>
    </row>
    <row r="116" spans="1:12" ht="17.25" thickBot="1">
      <c r="A116" s="708" t="s">
        <v>1115</v>
      </c>
      <c r="B116" s="709"/>
      <c r="C116" s="709"/>
      <c r="D116" s="709"/>
      <c r="E116" s="710"/>
      <c r="F116" s="68"/>
      <c r="G116" s="68"/>
      <c r="H116" s="68"/>
      <c r="I116" s="68"/>
      <c r="J116" s="37">
        <v>5400</v>
      </c>
      <c r="K116" s="33">
        <v>21.7</v>
      </c>
    </row>
    <row r="117" spans="1:12" ht="17.25" thickBot="1">
      <c r="A117" s="708" t="s">
        <v>888</v>
      </c>
      <c r="B117" s="709"/>
      <c r="C117" s="709"/>
      <c r="D117" s="709"/>
      <c r="E117" s="710"/>
      <c r="F117" s="68"/>
      <c r="G117" s="68"/>
      <c r="H117" s="68"/>
      <c r="I117" s="68"/>
      <c r="J117" s="37">
        <v>4800</v>
      </c>
      <c r="K117" s="33">
        <v>17.399999999999999</v>
      </c>
    </row>
    <row r="118" spans="1:12" ht="17.25" thickBot="1">
      <c r="A118" s="499" t="s">
        <v>594</v>
      </c>
      <c r="B118" s="658"/>
      <c r="C118" s="658"/>
      <c r="D118" s="658"/>
      <c r="E118" s="659"/>
      <c r="F118" s="138"/>
      <c r="G118" s="138"/>
      <c r="H118" s="68"/>
      <c r="I118" s="68"/>
      <c r="J118" s="37">
        <v>180</v>
      </c>
      <c r="K118" s="66">
        <v>0.5</v>
      </c>
    </row>
    <row r="119" spans="1:12" ht="17.25" thickBot="1">
      <c r="A119" s="499" t="s">
        <v>595</v>
      </c>
      <c r="B119" s="658"/>
      <c r="C119" s="658"/>
      <c r="D119" s="658"/>
      <c r="E119" s="659"/>
      <c r="F119" s="138"/>
      <c r="G119" s="138"/>
      <c r="H119" s="68"/>
      <c r="I119" s="68"/>
      <c r="J119" s="37">
        <v>70</v>
      </c>
      <c r="K119" s="66">
        <v>0.06</v>
      </c>
    </row>
    <row r="120" spans="1:12">
      <c r="A120" s="712" t="s">
        <v>708</v>
      </c>
      <c r="B120" s="713"/>
      <c r="C120" s="713"/>
      <c r="D120" s="713"/>
      <c r="E120" s="713"/>
      <c r="F120" s="713"/>
      <c r="G120" s="713"/>
      <c r="H120" s="12"/>
      <c r="I120" s="12"/>
      <c r="J120" s="37">
        <v>44000</v>
      </c>
      <c r="K120" s="126">
        <v>140</v>
      </c>
    </row>
    <row r="121" spans="1:12">
      <c r="A121" s="739" t="s">
        <v>724</v>
      </c>
      <c r="B121" s="658"/>
      <c r="C121" s="658"/>
      <c r="D121" s="658"/>
      <c r="E121" s="658"/>
      <c r="F121" s="140"/>
      <c r="G121" s="140"/>
      <c r="H121" s="76"/>
      <c r="I121" s="88"/>
      <c r="J121" s="699" t="s">
        <v>715</v>
      </c>
      <c r="K121" s="700"/>
    </row>
    <row r="122" spans="1:12">
      <c r="A122" s="712" t="s">
        <v>709</v>
      </c>
      <c r="B122" s="713"/>
      <c r="C122" s="713"/>
      <c r="D122" s="713"/>
      <c r="E122" s="713"/>
      <c r="F122" s="713"/>
      <c r="G122" s="713"/>
      <c r="H122" s="12"/>
      <c r="I122" s="12"/>
      <c r="J122" s="37">
        <v>48000</v>
      </c>
      <c r="K122" s="126">
        <v>154</v>
      </c>
    </row>
    <row r="123" spans="1:12">
      <c r="A123" s="739" t="s">
        <v>725</v>
      </c>
      <c r="B123" s="658"/>
      <c r="C123" s="658"/>
      <c r="D123" s="658"/>
      <c r="E123" s="658"/>
      <c r="F123" s="140"/>
      <c r="G123" s="140"/>
      <c r="H123" s="76"/>
      <c r="I123" s="88"/>
      <c r="J123" s="699" t="s">
        <v>715</v>
      </c>
      <c r="K123" s="700"/>
    </row>
    <row r="124" spans="1:12">
      <c r="A124" s="712" t="s">
        <v>710</v>
      </c>
      <c r="B124" s="713"/>
      <c r="C124" s="713"/>
      <c r="D124" s="713"/>
      <c r="E124" s="713"/>
      <c r="F124" s="713"/>
      <c r="G124" s="713"/>
      <c r="H124" s="12"/>
      <c r="I124" s="12"/>
      <c r="J124" s="37">
        <v>74000</v>
      </c>
      <c r="K124" s="126">
        <v>236</v>
      </c>
    </row>
    <row r="125" spans="1:12" ht="17.25" thickBot="1">
      <c r="A125" s="739" t="s">
        <v>726</v>
      </c>
      <c r="B125" s="658"/>
      <c r="C125" s="658"/>
      <c r="D125" s="658"/>
      <c r="E125" s="658"/>
      <c r="F125" s="140"/>
      <c r="G125" s="140"/>
      <c r="H125" s="76"/>
      <c r="I125" s="88"/>
      <c r="J125" s="699" t="s">
        <v>715</v>
      </c>
      <c r="K125" s="700"/>
    </row>
    <row r="126" spans="1:12" ht="19.5" thickBot="1">
      <c r="A126" s="624" t="s">
        <v>80</v>
      </c>
      <c r="B126" s="658"/>
      <c r="C126" s="658"/>
      <c r="D126" s="658"/>
      <c r="E126" s="659"/>
      <c r="F126" s="132"/>
      <c r="G126" s="132"/>
      <c r="H126" s="24"/>
      <c r="I126" s="24"/>
      <c r="J126" s="89" t="s">
        <v>125</v>
      </c>
      <c r="K126" s="157" t="s">
        <v>126</v>
      </c>
    </row>
    <row r="127" spans="1:12" ht="17.25" thickBot="1">
      <c r="A127" s="499" t="s">
        <v>596</v>
      </c>
      <c r="B127" s="658"/>
      <c r="C127" s="658"/>
      <c r="D127" s="658"/>
      <c r="E127" s="659"/>
      <c r="F127" s="138"/>
      <c r="G127" s="138"/>
      <c r="H127" s="68"/>
      <c r="I127" s="68"/>
      <c r="J127" s="37">
        <v>5900</v>
      </c>
      <c r="K127" s="66">
        <v>18.3</v>
      </c>
      <c r="L127" s="380"/>
    </row>
    <row r="128" spans="1:12" ht="17.25" thickBot="1">
      <c r="A128" s="499" t="s">
        <v>658</v>
      </c>
      <c r="B128" s="658"/>
      <c r="C128" s="658"/>
      <c r="D128" s="658"/>
      <c r="E128" s="659"/>
      <c r="F128" s="138"/>
      <c r="G128" s="138"/>
      <c r="H128" s="68"/>
      <c r="I128" s="68"/>
      <c r="J128" s="37">
        <v>7700</v>
      </c>
      <c r="K128" s="66">
        <v>22</v>
      </c>
      <c r="L128" s="380"/>
    </row>
    <row r="129" spans="1:12" ht="17.25" thickBot="1">
      <c r="A129" s="499" t="s">
        <v>729</v>
      </c>
      <c r="B129" s="658"/>
      <c r="C129" s="658"/>
      <c r="D129" s="658"/>
      <c r="E129" s="659"/>
      <c r="F129" s="138"/>
      <c r="G129" s="138"/>
      <c r="H129" s="68"/>
      <c r="I129" s="68"/>
      <c r="J129" s="37">
        <v>11100</v>
      </c>
      <c r="K129" s="66">
        <v>26</v>
      </c>
    </row>
    <row r="130" spans="1:12" ht="17.25" thickBot="1">
      <c r="A130" s="499" t="s">
        <v>224</v>
      </c>
      <c r="B130" s="658"/>
      <c r="C130" s="658"/>
      <c r="D130" s="658"/>
      <c r="E130" s="659"/>
      <c r="F130" s="138"/>
      <c r="G130" s="138"/>
      <c r="H130" s="68"/>
      <c r="I130" s="68"/>
      <c r="J130" s="37">
        <v>10300</v>
      </c>
      <c r="K130" s="66">
        <v>29.5</v>
      </c>
      <c r="L130" s="380"/>
    </row>
    <row r="131" spans="1:12">
      <c r="A131" s="499" t="s">
        <v>313</v>
      </c>
      <c r="B131" s="658"/>
      <c r="C131" s="658"/>
      <c r="D131" s="658"/>
      <c r="E131" s="659"/>
      <c r="F131" s="134"/>
      <c r="G131" s="134"/>
      <c r="H131" s="69"/>
      <c r="I131" s="69"/>
      <c r="J131" s="37">
        <v>3900</v>
      </c>
      <c r="K131" s="66">
        <v>34</v>
      </c>
    </row>
    <row r="132" spans="1:12">
      <c r="A132" s="499" t="s">
        <v>1217</v>
      </c>
      <c r="B132" s="658"/>
      <c r="C132" s="658"/>
      <c r="D132" s="658"/>
      <c r="E132" s="659"/>
      <c r="F132" s="134"/>
      <c r="G132" s="134"/>
      <c r="H132" s="69"/>
      <c r="I132" s="69"/>
      <c r="J132" s="37">
        <v>8350</v>
      </c>
      <c r="K132" s="66">
        <v>21.7</v>
      </c>
    </row>
    <row r="133" spans="1:12">
      <c r="A133" s="499" t="s">
        <v>597</v>
      </c>
      <c r="B133" s="658"/>
      <c r="C133" s="658"/>
      <c r="D133" s="658"/>
      <c r="E133" s="659"/>
      <c r="F133" s="295"/>
      <c r="G133" s="295"/>
      <c r="H133" s="41"/>
      <c r="I133" s="41"/>
      <c r="J133" s="37">
        <v>250</v>
      </c>
      <c r="K133" s="66">
        <v>0.62</v>
      </c>
    </row>
    <row r="134" spans="1:12">
      <c r="A134" s="499" t="s">
        <v>628</v>
      </c>
      <c r="B134" s="658"/>
      <c r="C134" s="658"/>
      <c r="D134" s="658"/>
      <c r="E134" s="659"/>
      <c r="F134" s="295"/>
      <c r="G134" s="295"/>
      <c r="H134" s="41"/>
      <c r="I134" s="41"/>
      <c r="J134" s="37">
        <v>120</v>
      </c>
      <c r="K134" s="66">
        <v>0.09</v>
      </c>
    </row>
    <row r="135" spans="1:12" ht="18.75">
      <c r="A135" s="624" t="s">
        <v>180</v>
      </c>
      <c r="B135" s="658"/>
      <c r="C135" s="658"/>
      <c r="D135" s="658"/>
      <c r="E135" s="659"/>
      <c r="F135" s="141"/>
      <c r="G135" s="141"/>
      <c r="H135" s="7"/>
      <c r="I135" s="7"/>
      <c r="J135" s="89" t="s">
        <v>125</v>
      </c>
      <c r="K135" s="157" t="s">
        <v>126</v>
      </c>
    </row>
    <row r="136" spans="1:12" ht="18.75">
      <c r="A136" s="654" t="s">
        <v>314</v>
      </c>
      <c r="B136" s="453"/>
      <c r="C136" s="453"/>
      <c r="D136" s="453"/>
      <c r="E136" s="454"/>
      <c r="F136" s="141"/>
      <c r="G136" s="141"/>
      <c r="H136" s="7"/>
      <c r="I136" s="7"/>
      <c r="J136" s="37">
        <v>7000</v>
      </c>
      <c r="K136" s="66">
        <v>31</v>
      </c>
    </row>
    <row r="137" spans="1:12" ht="18.75">
      <c r="A137" s="654" t="s">
        <v>1493</v>
      </c>
      <c r="B137" s="453"/>
      <c r="C137" s="453"/>
      <c r="D137" s="453"/>
      <c r="E137" s="454"/>
      <c r="F137" s="141"/>
      <c r="G137" s="141"/>
      <c r="H137" s="7"/>
      <c r="I137" s="7"/>
      <c r="J137" s="37">
        <v>12800</v>
      </c>
      <c r="K137" s="66">
        <v>30.2</v>
      </c>
      <c r="L137" s="380"/>
    </row>
    <row r="138" spans="1:12" ht="18.75">
      <c r="A138" s="654" t="s">
        <v>181</v>
      </c>
      <c r="B138" s="453"/>
      <c r="C138" s="453"/>
      <c r="D138" s="453"/>
      <c r="E138" s="454"/>
      <c r="F138" s="141"/>
      <c r="G138" s="141"/>
      <c r="H138" s="7"/>
      <c r="I138" s="7"/>
      <c r="J138" s="37">
        <v>650</v>
      </c>
      <c r="K138" s="66">
        <v>1.2</v>
      </c>
    </row>
    <row r="139" spans="1:12" ht="18.75">
      <c r="A139" s="654" t="s">
        <v>193</v>
      </c>
      <c r="B139" s="453"/>
      <c r="C139" s="453"/>
      <c r="D139" s="453"/>
      <c r="E139" s="454"/>
      <c r="F139" s="142"/>
      <c r="G139" s="142"/>
      <c r="H139" s="47"/>
      <c r="I139" s="47"/>
      <c r="J139" s="37">
        <v>240</v>
      </c>
      <c r="K139" s="66">
        <v>0.2</v>
      </c>
    </row>
    <row r="140" spans="1:12" ht="18.75">
      <c r="A140" s="620" t="s">
        <v>354</v>
      </c>
      <c r="B140" s="646"/>
      <c r="C140" s="646"/>
      <c r="D140" s="646"/>
      <c r="E140" s="672"/>
      <c r="F140" s="143"/>
      <c r="G140" s="144"/>
      <c r="H140" s="60"/>
      <c r="I140" s="6"/>
      <c r="J140" s="89" t="s">
        <v>125</v>
      </c>
      <c r="K140" s="157" t="s">
        <v>126</v>
      </c>
    </row>
    <row r="141" spans="1:12" ht="18.75">
      <c r="A141" s="654" t="s">
        <v>355</v>
      </c>
      <c r="B141" s="453"/>
      <c r="C141" s="453"/>
      <c r="D141" s="453"/>
      <c r="E141" s="454"/>
      <c r="F141" s="143"/>
      <c r="G141" s="144"/>
      <c r="H141" s="60"/>
      <c r="I141" s="6"/>
      <c r="J141" s="37">
        <v>2200</v>
      </c>
      <c r="K141" s="66">
        <v>8</v>
      </c>
    </row>
    <row r="142" spans="1:12" ht="18.75">
      <c r="A142" s="553" t="s">
        <v>359</v>
      </c>
      <c r="B142" s="453"/>
      <c r="C142" s="453"/>
      <c r="D142" s="453"/>
      <c r="E142" s="454"/>
      <c r="F142" s="143"/>
      <c r="G142" s="144"/>
      <c r="H142" s="60"/>
      <c r="I142" s="6"/>
      <c r="J142" s="89" t="s">
        <v>125</v>
      </c>
      <c r="K142" s="157" t="s">
        <v>126</v>
      </c>
    </row>
    <row r="143" spans="1:12">
      <c r="A143" s="654" t="s">
        <v>356</v>
      </c>
      <c r="B143" s="742"/>
      <c r="C143" s="742"/>
      <c r="D143" s="742"/>
      <c r="E143" s="743"/>
      <c r="F143" s="133"/>
      <c r="G143" s="145"/>
      <c r="H143" s="64"/>
      <c r="I143" s="40"/>
      <c r="J143" s="37">
        <v>4600</v>
      </c>
      <c r="K143" s="66">
        <v>18.5</v>
      </c>
    </row>
    <row r="144" spans="1:12">
      <c r="A144" s="654" t="s">
        <v>357</v>
      </c>
      <c r="B144" s="742"/>
      <c r="C144" s="742"/>
      <c r="D144" s="742"/>
      <c r="E144" s="743"/>
      <c r="F144" s="133"/>
      <c r="G144" s="145"/>
      <c r="H144" s="64"/>
      <c r="I144" s="40"/>
      <c r="J144" s="37">
        <v>185</v>
      </c>
      <c r="K144" s="66">
        <v>0.28000000000000003</v>
      </c>
    </row>
    <row r="145" spans="1:11">
      <c r="A145" s="654" t="s">
        <v>358</v>
      </c>
      <c r="B145" s="742"/>
      <c r="C145" s="742"/>
      <c r="D145" s="742"/>
      <c r="E145" s="743"/>
      <c r="F145" s="133"/>
      <c r="G145" s="145"/>
      <c r="H145" s="64"/>
      <c r="I145" s="40"/>
      <c r="J145" s="37">
        <v>185</v>
      </c>
      <c r="K145" s="66">
        <v>0.03</v>
      </c>
    </row>
    <row r="146" spans="1:11" ht="18.75">
      <c r="A146" s="553" t="s">
        <v>360</v>
      </c>
      <c r="B146" s="453"/>
      <c r="C146" s="453"/>
      <c r="D146" s="453"/>
      <c r="E146" s="454"/>
      <c r="F146" s="141"/>
      <c r="G146" s="141"/>
      <c r="H146" s="7"/>
      <c r="I146" s="7"/>
      <c r="J146" s="89" t="s">
        <v>125</v>
      </c>
      <c r="K146" s="157" t="s">
        <v>126</v>
      </c>
    </row>
    <row r="147" spans="1:11" ht="18.75">
      <c r="A147" s="654" t="s">
        <v>629</v>
      </c>
      <c r="B147" s="453"/>
      <c r="C147" s="453"/>
      <c r="D147" s="453"/>
      <c r="E147" s="454"/>
      <c r="F147" s="141"/>
      <c r="G147" s="141"/>
      <c r="H147" s="7"/>
      <c r="I147" s="7"/>
      <c r="J147" s="37">
        <v>3500</v>
      </c>
      <c r="K147" s="66">
        <v>14.3</v>
      </c>
    </row>
    <row r="148" spans="1:11" ht="18.75">
      <c r="A148" s="553" t="s">
        <v>160</v>
      </c>
      <c r="B148" s="453"/>
      <c r="C148" s="453"/>
      <c r="D148" s="453"/>
      <c r="E148" s="454"/>
      <c r="F148" s="141"/>
      <c r="G148" s="141"/>
      <c r="H148" s="7"/>
      <c r="I148" s="7"/>
      <c r="J148" s="37" t="s">
        <v>125</v>
      </c>
      <c r="K148" s="66" t="s">
        <v>126</v>
      </c>
    </row>
    <row r="149" spans="1:11" ht="18.75">
      <c r="A149" s="745" t="s">
        <v>498</v>
      </c>
      <c r="B149" s="746"/>
      <c r="C149" s="746"/>
      <c r="D149" s="746"/>
      <c r="E149" s="747"/>
      <c r="F149" s="141"/>
      <c r="G149" s="141"/>
      <c r="H149" s="7"/>
      <c r="I149" s="7"/>
      <c r="J149" s="37">
        <v>1700</v>
      </c>
      <c r="K149" s="66">
        <v>5</v>
      </c>
    </row>
    <row r="150" spans="1:11" ht="18.75">
      <c r="A150" s="605" t="s">
        <v>154</v>
      </c>
      <c r="B150" s="658"/>
      <c r="C150" s="658"/>
      <c r="D150" s="658"/>
      <c r="E150" s="659"/>
      <c r="F150" s="141"/>
      <c r="G150" s="141"/>
      <c r="H150" s="7"/>
      <c r="I150" s="7"/>
      <c r="J150" s="37">
        <v>60</v>
      </c>
      <c r="K150" s="66">
        <v>0.17</v>
      </c>
    </row>
    <row r="151" spans="1:11" ht="18.75">
      <c r="A151" s="605" t="s">
        <v>162</v>
      </c>
      <c r="B151" s="658"/>
      <c r="C151" s="658"/>
      <c r="D151" s="658"/>
      <c r="E151" s="659"/>
      <c r="F151" s="141"/>
      <c r="G151" s="141"/>
      <c r="H151" s="7"/>
      <c r="I151" s="7"/>
      <c r="J151" s="37">
        <v>50</v>
      </c>
      <c r="K151" s="66">
        <v>0.02</v>
      </c>
    </row>
    <row r="152" spans="1:11" ht="18.75">
      <c r="A152" s="605" t="s">
        <v>157</v>
      </c>
      <c r="B152" s="658"/>
      <c r="C152" s="658"/>
      <c r="D152" s="658"/>
      <c r="E152" s="659"/>
      <c r="F152" s="141"/>
      <c r="G152" s="141"/>
      <c r="H152" s="7"/>
      <c r="I152" s="7"/>
      <c r="J152" s="37">
        <v>110</v>
      </c>
      <c r="K152" s="66">
        <v>0.66</v>
      </c>
    </row>
    <row r="153" spans="1:11" ht="18.75">
      <c r="A153" s="605" t="s">
        <v>968</v>
      </c>
      <c r="B153" s="658"/>
      <c r="C153" s="658"/>
      <c r="D153" s="658"/>
      <c r="E153" s="659"/>
      <c r="F153" s="141"/>
      <c r="G153" s="141"/>
      <c r="H153" s="7"/>
      <c r="I153" s="7"/>
      <c r="J153" s="37">
        <v>50</v>
      </c>
      <c r="K153" s="66">
        <v>0.04</v>
      </c>
    </row>
    <row r="154" spans="1:11" ht="18.75">
      <c r="A154" s="624" t="s">
        <v>163</v>
      </c>
      <c r="B154" s="658"/>
      <c r="C154" s="658"/>
      <c r="D154" s="658"/>
      <c r="E154" s="659"/>
      <c r="F154" s="141"/>
      <c r="G154" s="141"/>
      <c r="H154" s="7"/>
      <c r="I154" s="7"/>
      <c r="J154" s="89" t="s">
        <v>125</v>
      </c>
      <c r="K154" s="157" t="s">
        <v>126</v>
      </c>
    </row>
    <row r="155" spans="1:11" ht="18.75">
      <c r="A155" s="499" t="s">
        <v>217</v>
      </c>
      <c r="B155" s="658"/>
      <c r="C155" s="658"/>
      <c r="D155" s="658"/>
      <c r="E155" s="659"/>
      <c r="F155" s="307"/>
      <c r="G155" s="307"/>
      <c r="H155" s="308"/>
      <c r="I155" s="308"/>
      <c r="J155" s="37">
        <v>4300</v>
      </c>
      <c r="K155" s="66">
        <v>11</v>
      </c>
    </row>
    <row r="156" spans="1:11" ht="18.75">
      <c r="A156" s="499" t="s">
        <v>216</v>
      </c>
      <c r="B156" s="658"/>
      <c r="C156" s="658"/>
      <c r="D156" s="658"/>
      <c r="E156" s="659"/>
      <c r="F156" s="307"/>
      <c r="G156" s="146"/>
      <c r="H156" s="308"/>
      <c r="I156" s="308"/>
      <c r="J156" s="37">
        <v>2100</v>
      </c>
      <c r="K156" s="66">
        <v>11</v>
      </c>
    </row>
    <row r="157" spans="1:11" ht="18.75">
      <c r="A157" s="499" t="s">
        <v>218</v>
      </c>
      <c r="B157" s="658"/>
      <c r="C157" s="658"/>
      <c r="D157" s="658"/>
      <c r="E157" s="659"/>
      <c r="F157" s="307"/>
      <c r="G157" s="307"/>
      <c r="H157" s="308"/>
      <c r="I157" s="308"/>
      <c r="J157" s="37">
        <v>4000</v>
      </c>
      <c r="K157" s="66">
        <v>12</v>
      </c>
    </row>
    <row r="158" spans="1:11" ht="18.75">
      <c r="A158" s="499" t="s">
        <v>598</v>
      </c>
      <c r="B158" s="658"/>
      <c r="C158" s="658"/>
      <c r="D158" s="658"/>
      <c r="E158" s="659"/>
      <c r="F158" s="307"/>
      <c r="G158" s="307"/>
      <c r="H158" s="308"/>
      <c r="I158" s="308"/>
      <c r="J158" s="37">
        <v>150</v>
      </c>
      <c r="K158" s="66">
        <v>0.23</v>
      </c>
    </row>
    <row r="159" spans="1:11" ht="19.5" thickBot="1">
      <c r="A159" s="499" t="s">
        <v>599</v>
      </c>
      <c r="B159" s="658"/>
      <c r="C159" s="658"/>
      <c r="D159" s="658"/>
      <c r="E159" s="659"/>
      <c r="F159" s="307"/>
      <c r="G159" s="307"/>
      <c r="H159" s="308"/>
      <c r="I159" s="308"/>
      <c r="J159" s="37">
        <v>100</v>
      </c>
      <c r="K159" s="66" t="s">
        <v>434</v>
      </c>
    </row>
    <row r="160" spans="1:11" ht="19.5" thickBot="1">
      <c r="A160" s="624" t="s">
        <v>670</v>
      </c>
      <c r="B160" s="658"/>
      <c r="C160" s="658"/>
      <c r="D160" s="658"/>
      <c r="E160" s="659"/>
      <c r="F160" s="132"/>
      <c r="G160" s="132"/>
      <c r="H160" s="24"/>
      <c r="I160" s="24"/>
      <c r="J160" s="89" t="s">
        <v>125</v>
      </c>
      <c r="K160" s="157" t="s">
        <v>126</v>
      </c>
    </row>
    <row r="161" spans="1:11" ht="19.5" thickBot="1">
      <c r="A161" s="499" t="s">
        <v>646</v>
      </c>
      <c r="B161" s="658"/>
      <c r="C161" s="658"/>
      <c r="D161" s="658"/>
      <c r="E161" s="659"/>
      <c r="F161" s="132"/>
      <c r="G161" s="132"/>
      <c r="H161" s="24"/>
      <c r="I161" s="24"/>
      <c r="J161" s="37">
        <v>4900</v>
      </c>
      <c r="K161" s="66">
        <v>15.2</v>
      </c>
    </row>
    <row r="162" spans="1:11" ht="19.5" thickBot="1">
      <c r="A162" s="499" t="s">
        <v>114</v>
      </c>
      <c r="B162" s="658"/>
      <c r="C162" s="658"/>
      <c r="D162" s="658"/>
      <c r="E162" s="659"/>
      <c r="F162" s="132"/>
      <c r="G162" s="132"/>
      <c r="H162" s="24"/>
      <c r="I162" s="24"/>
      <c r="J162" s="37">
        <v>5850</v>
      </c>
      <c r="K162" s="66">
        <v>18.5</v>
      </c>
    </row>
    <row r="163" spans="1:11" ht="19.5" thickBot="1">
      <c r="A163" s="499" t="s">
        <v>155</v>
      </c>
      <c r="B163" s="658"/>
      <c r="C163" s="658"/>
      <c r="D163" s="658"/>
      <c r="E163" s="659"/>
      <c r="F163" s="132"/>
      <c r="G163" s="132"/>
      <c r="H163" s="24"/>
      <c r="I163" s="24"/>
      <c r="J163" s="37">
        <v>220</v>
      </c>
      <c r="K163" s="66">
        <v>0.49</v>
      </c>
    </row>
    <row r="164" spans="1:11" ht="19.5" thickBot="1">
      <c r="A164" s="499" t="s">
        <v>159</v>
      </c>
      <c r="B164" s="658"/>
      <c r="C164" s="658"/>
      <c r="D164" s="658"/>
      <c r="E164" s="659"/>
      <c r="F164" s="132"/>
      <c r="G164" s="132"/>
      <c r="H164" s="24"/>
      <c r="I164" s="24"/>
      <c r="J164" s="37">
        <v>170</v>
      </c>
      <c r="K164" s="66">
        <v>0.08</v>
      </c>
    </row>
    <row r="165" spans="1:11" ht="19.5" thickBot="1">
      <c r="A165" s="624" t="s">
        <v>156</v>
      </c>
      <c r="B165" s="658"/>
      <c r="C165" s="658"/>
      <c r="D165" s="658"/>
      <c r="E165" s="659"/>
      <c r="F165" s="132"/>
      <c r="G165" s="132"/>
      <c r="H165" s="24"/>
      <c r="I165" s="24"/>
      <c r="J165" s="89" t="s">
        <v>125</v>
      </c>
      <c r="K165" s="157" t="s">
        <v>126</v>
      </c>
    </row>
    <row r="166" spans="1:11" ht="17.25" thickBot="1">
      <c r="A166" s="499" t="s">
        <v>345</v>
      </c>
      <c r="B166" s="658"/>
      <c r="C166" s="658"/>
      <c r="D166" s="658"/>
      <c r="E166" s="659"/>
      <c r="F166" s="138"/>
      <c r="G166" s="138"/>
      <c r="H166" s="68"/>
      <c r="I166" s="68"/>
      <c r="J166" s="37">
        <v>11700</v>
      </c>
      <c r="K166" s="66">
        <v>27.2</v>
      </c>
    </row>
    <row r="167" spans="1:11" ht="17.25" thickBot="1">
      <c r="A167" s="499" t="s">
        <v>582</v>
      </c>
      <c r="B167" s="658"/>
      <c r="C167" s="658"/>
      <c r="D167" s="658"/>
      <c r="E167" s="659"/>
      <c r="F167" s="138"/>
      <c r="G167" s="138"/>
      <c r="H167" s="68"/>
      <c r="I167" s="68"/>
      <c r="J167" s="37">
        <v>11500</v>
      </c>
      <c r="K167" s="66">
        <v>28.4</v>
      </c>
    </row>
    <row r="168" spans="1:11" ht="17.25" thickBot="1">
      <c r="A168" s="499" t="s">
        <v>315</v>
      </c>
      <c r="B168" s="658"/>
      <c r="C168" s="658"/>
      <c r="D168" s="658"/>
      <c r="E168" s="659"/>
      <c r="F168" s="138"/>
      <c r="G168" s="138"/>
      <c r="H168" s="68"/>
      <c r="I168" s="68"/>
      <c r="J168" s="37">
        <v>11700</v>
      </c>
      <c r="K168" s="66">
        <v>27.2</v>
      </c>
    </row>
    <row r="169" spans="1:11" ht="17.25" thickBot="1">
      <c r="A169" s="499" t="s">
        <v>316</v>
      </c>
      <c r="B169" s="658"/>
      <c r="C169" s="658"/>
      <c r="D169" s="658"/>
      <c r="E169" s="659"/>
      <c r="F169" s="138"/>
      <c r="G169" s="138"/>
      <c r="H169" s="68"/>
      <c r="I169" s="68"/>
      <c r="J169" s="37">
        <v>9950</v>
      </c>
      <c r="K169" s="66">
        <v>26</v>
      </c>
    </row>
    <row r="170" spans="1:11" ht="17.25" thickBot="1">
      <c r="A170" s="499" t="s">
        <v>312</v>
      </c>
      <c r="B170" s="658"/>
      <c r="C170" s="658"/>
      <c r="D170" s="658"/>
      <c r="E170" s="659"/>
      <c r="F170" s="138"/>
      <c r="G170" s="138"/>
      <c r="H170" s="68"/>
      <c r="I170" s="68"/>
      <c r="J170" s="37">
        <v>15900</v>
      </c>
      <c r="K170" s="66">
        <v>45</v>
      </c>
    </row>
    <row r="171" spans="1:11" ht="17.25" thickBot="1">
      <c r="A171" s="499" t="s">
        <v>161</v>
      </c>
      <c r="B171" s="658"/>
      <c r="C171" s="658"/>
      <c r="D171" s="658"/>
      <c r="E171" s="659"/>
      <c r="F171" s="138"/>
      <c r="G171" s="138"/>
      <c r="H171" s="68"/>
      <c r="I171" s="68"/>
      <c r="J171" s="37">
        <v>415</v>
      </c>
      <c r="K171" s="66">
        <v>0.76</v>
      </c>
    </row>
    <row r="172" spans="1:11" ht="17.25" thickBot="1">
      <c r="A172" s="739" t="s">
        <v>153</v>
      </c>
      <c r="B172" s="658"/>
      <c r="C172" s="658"/>
      <c r="D172" s="658"/>
      <c r="E172" s="659"/>
      <c r="F172" s="138"/>
      <c r="G172" s="138"/>
      <c r="H172" s="68"/>
      <c r="I172" s="68"/>
      <c r="J172" s="37">
        <v>150</v>
      </c>
      <c r="K172" s="66">
        <v>0.06</v>
      </c>
    </row>
    <row r="173" spans="1:11" ht="17.25" thickBot="1">
      <c r="A173" s="739" t="s">
        <v>600</v>
      </c>
      <c r="B173" s="658"/>
      <c r="C173" s="658"/>
      <c r="D173" s="658"/>
      <c r="E173" s="659"/>
      <c r="F173" s="138"/>
      <c r="G173" s="138"/>
      <c r="H173" s="68"/>
      <c r="I173" s="68"/>
      <c r="J173" s="37">
        <v>325</v>
      </c>
      <c r="K173" s="66">
        <v>0.96</v>
      </c>
    </row>
    <row r="174" spans="1:11" ht="17.25" thickBot="1">
      <c r="A174" s="605" t="s">
        <v>192</v>
      </c>
      <c r="B174" s="658"/>
      <c r="C174" s="658"/>
      <c r="D174" s="658"/>
      <c r="E174" s="659"/>
      <c r="F174" s="138"/>
      <c r="G174" s="138"/>
      <c r="H174" s="68"/>
      <c r="I174" s="68"/>
      <c r="J174" s="37">
        <v>230</v>
      </c>
      <c r="K174" s="66">
        <v>0.18</v>
      </c>
    </row>
    <row r="175" spans="1:11" ht="17.25" thickBot="1">
      <c r="A175" s="499" t="s">
        <v>158</v>
      </c>
      <c r="B175" s="658"/>
      <c r="C175" s="658"/>
      <c r="D175" s="658"/>
      <c r="E175" s="659"/>
      <c r="F175" s="138"/>
      <c r="G175" s="138"/>
      <c r="H175" s="68"/>
      <c r="I175" s="68"/>
      <c r="J175" s="37">
        <v>690</v>
      </c>
      <c r="K175" s="66">
        <v>0.3</v>
      </c>
    </row>
    <row r="176" spans="1:11" ht="19.5" thickBot="1">
      <c r="A176" s="624" t="s">
        <v>103</v>
      </c>
      <c r="B176" s="658"/>
      <c r="C176" s="658"/>
      <c r="D176" s="658"/>
      <c r="E176" s="659"/>
      <c r="F176" s="132"/>
      <c r="G176" s="132"/>
      <c r="H176" s="24"/>
      <c r="I176" s="24"/>
      <c r="J176" s="89" t="s">
        <v>125</v>
      </c>
      <c r="K176" s="157" t="s">
        <v>126</v>
      </c>
    </row>
    <row r="177" spans="1:12" ht="19.5" thickBot="1">
      <c r="A177" s="499" t="s">
        <v>198</v>
      </c>
      <c r="B177" s="658"/>
      <c r="C177" s="658"/>
      <c r="D177" s="658"/>
      <c r="E177" s="659"/>
      <c r="F177" s="132"/>
      <c r="G177" s="132"/>
      <c r="H177" s="24"/>
      <c r="I177" s="24"/>
      <c r="J177" s="37">
        <v>1300</v>
      </c>
      <c r="K177" s="66">
        <v>3</v>
      </c>
    </row>
    <row r="178" spans="1:12" ht="19.5" thickBot="1">
      <c r="A178" s="605" t="s">
        <v>258</v>
      </c>
      <c r="B178" s="658"/>
      <c r="C178" s="658"/>
      <c r="D178" s="658"/>
      <c r="E178" s="659"/>
      <c r="F178" s="132"/>
      <c r="G178" s="132"/>
      <c r="H178" s="24"/>
      <c r="I178" s="24"/>
      <c r="J178" s="37">
        <v>1600</v>
      </c>
      <c r="K178" s="66">
        <v>5.5</v>
      </c>
    </row>
    <row r="179" spans="1:12" ht="19.5" thickBot="1">
      <c r="A179" s="624" t="s">
        <v>106</v>
      </c>
      <c r="B179" s="658"/>
      <c r="C179" s="658"/>
      <c r="D179" s="658"/>
      <c r="E179" s="659"/>
      <c r="F179" s="132"/>
      <c r="G179" s="132"/>
      <c r="H179" s="24"/>
      <c r="I179" s="24"/>
      <c r="J179" s="89" t="s">
        <v>125</v>
      </c>
      <c r="K179" s="157" t="s">
        <v>126</v>
      </c>
    </row>
    <row r="180" spans="1:12" ht="17.25" thickBot="1">
      <c r="A180" s="499" t="s">
        <v>402</v>
      </c>
      <c r="B180" s="658"/>
      <c r="C180" s="658"/>
      <c r="D180" s="658"/>
      <c r="E180" s="659"/>
      <c r="F180" s="138"/>
      <c r="G180" s="138"/>
      <c r="H180" s="68"/>
      <c r="I180" s="68"/>
      <c r="J180" s="37">
        <v>2300</v>
      </c>
      <c r="K180" s="66">
        <v>14</v>
      </c>
    </row>
    <row r="181" spans="1:12" ht="17.25" thickBot="1">
      <c r="A181" s="499" t="s">
        <v>403</v>
      </c>
      <c r="B181" s="658"/>
      <c r="C181" s="658"/>
      <c r="D181" s="658"/>
      <c r="E181" s="659"/>
      <c r="F181" s="138"/>
      <c r="G181" s="138"/>
      <c r="H181" s="68"/>
      <c r="I181" s="68"/>
      <c r="J181" s="37">
        <v>2300</v>
      </c>
      <c r="K181" s="66">
        <v>14</v>
      </c>
    </row>
    <row r="182" spans="1:12" ht="19.5" thickBot="1">
      <c r="A182" s="624" t="s">
        <v>107</v>
      </c>
      <c r="B182" s="658"/>
      <c r="C182" s="658"/>
      <c r="D182" s="658"/>
      <c r="E182" s="659"/>
      <c r="F182" s="132"/>
      <c r="G182" s="132"/>
      <c r="H182" s="24"/>
      <c r="I182" s="24"/>
      <c r="J182" s="89" t="s">
        <v>125</v>
      </c>
      <c r="K182" s="157" t="s">
        <v>126</v>
      </c>
    </row>
    <row r="183" spans="1:12" ht="17.25" thickBot="1">
      <c r="A183" s="499" t="s">
        <v>404</v>
      </c>
      <c r="B183" s="658"/>
      <c r="C183" s="658"/>
      <c r="D183" s="658"/>
      <c r="E183" s="659"/>
      <c r="F183" s="138"/>
      <c r="G183" s="138"/>
      <c r="H183" s="68"/>
      <c r="I183" s="68"/>
      <c r="J183" s="37">
        <v>2000</v>
      </c>
      <c r="K183" s="66">
        <v>12</v>
      </c>
    </row>
    <row r="184" spans="1:12" ht="17.25" thickBot="1">
      <c r="A184" s="499" t="s">
        <v>405</v>
      </c>
      <c r="B184" s="658"/>
      <c r="C184" s="658"/>
      <c r="D184" s="658"/>
      <c r="E184" s="659"/>
      <c r="F184" s="138"/>
      <c r="G184" s="138"/>
      <c r="H184" s="68"/>
      <c r="I184" s="68"/>
      <c r="J184" s="37">
        <v>4000</v>
      </c>
      <c r="K184" s="66">
        <v>24</v>
      </c>
    </row>
    <row r="185" spans="1:12" ht="17.25" thickBot="1">
      <c r="A185" s="499" t="s">
        <v>406</v>
      </c>
      <c r="B185" s="658"/>
      <c r="C185" s="658"/>
      <c r="D185" s="658"/>
      <c r="E185" s="659"/>
      <c r="F185" s="138"/>
      <c r="G185" s="138"/>
      <c r="H185" s="68"/>
      <c r="I185" s="68"/>
      <c r="J185" s="37">
        <v>4000</v>
      </c>
      <c r="K185" s="66">
        <v>24</v>
      </c>
    </row>
    <row r="186" spans="1:12" ht="19.5" thickBot="1">
      <c r="A186" s="624" t="s">
        <v>108</v>
      </c>
      <c r="B186" s="658"/>
      <c r="C186" s="658"/>
      <c r="D186" s="658"/>
      <c r="E186" s="659"/>
      <c r="F186" s="132"/>
      <c r="G186" s="132"/>
      <c r="H186" s="24"/>
      <c r="I186" s="24"/>
      <c r="J186" s="89" t="s">
        <v>125</v>
      </c>
      <c r="K186" s="157" t="s">
        <v>126</v>
      </c>
    </row>
    <row r="187" spans="1:12" ht="19.5" thickBot="1">
      <c r="A187" s="499" t="s">
        <v>407</v>
      </c>
      <c r="B187" s="658"/>
      <c r="C187" s="658"/>
      <c r="D187" s="658"/>
      <c r="E187" s="659"/>
      <c r="F187" s="132"/>
      <c r="G187" s="132"/>
      <c r="H187" s="24"/>
      <c r="I187" s="24"/>
      <c r="J187" s="37">
        <v>2450</v>
      </c>
      <c r="K187" s="66">
        <v>16</v>
      </c>
    </row>
    <row r="188" spans="1:12" ht="19.5" thickBot="1">
      <c r="A188" s="499" t="s">
        <v>408</v>
      </c>
      <c r="B188" s="658"/>
      <c r="C188" s="658"/>
      <c r="D188" s="658"/>
      <c r="E188" s="659"/>
      <c r="F188" s="132"/>
      <c r="G188" s="132"/>
      <c r="H188" s="24"/>
      <c r="I188" s="24"/>
      <c r="J188" s="37">
        <v>6800</v>
      </c>
      <c r="K188" s="66">
        <v>38</v>
      </c>
    </row>
    <row r="189" spans="1:12" ht="19.5" thickBot="1">
      <c r="A189" s="499" t="s">
        <v>409</v>
      </c>
      <c r="B189" s="658"/>
      <c r="C189" s="658"/>
      <c r="D189" s="658"/>
      <c r="E189" s="659"/>
      <c r="F189" s="132"/>
      <c r="G189" s="132"/>
      <c r="H189" s="24"/>
      <c r="I189" s="24"/>
      <c r="J189" s="37">
        <v>6800</v>
      </c>
      <c r="K189" s="66">
        <v>38</v>
      </c>
    </row>
    <row r="190" spans="1:12" ht="19.5" thickBot="1">
      <c r="A190" s="624" t="s">
        <v>1220</v>
      </c>
      <c r="B190" s="658"/>
      <c r="C190" s="658"/>
      <c r="D190" s="658"/>
      <c r="E190" s="659"/>
      <c r="F190" s="132"/>
      <c r="G190" s="136"/>
      <c r="H190" s="24"/>
      <c r="I190" s="24"/>
      <c r="J190" s="89" t="s">
        <v>125</v>
      </c>
      <c r="K190" s="157" t="s">
        <v>126</v>
      </c>
    </row>
    <row r="191" spans="1:12" ht="17.25" thickBot="1">
      <c r="A191" s="717" t="s">
        <v>1107</v>
      </c>
      <c r="B191" s="658"/>
      <c r="C191" s="658"/>
      <c r="D191" s="658"/>
      <c r="E191" s="659"/>
      <c r="F191" s="138"/>
      <c r="G191" s="138"/>
      <c r="H191" s="68"/>
      <c r="I191" s="68"/>
      <c r="J191" s="37">
        <v>8100</v>
      </c>
      <c r="K191" s="66">
        <v>22</v>
      </c>
    </row>
    <row r="192" spans="1:12">
      <c r="A192" s="717" t="s">
        <v>352</v>
      </c>
      <c r="B192" s="658"/>
      <c r="C192" s="658"/>
      <c r="D192" s="658"/>
      <c r="E192" s="659"/>
      <c r="F192" s="147"/>
      <c r="G192" s="147"/>
      <c r="H192" s="100"/>
      <c r="I192" s="100"/>
      <c r="J192" s="117">
        <v>14000</v>
      </c>
      <c r="K192" s="163">
        <v>39</v>
      </c>
      <c r="L192" s="380"/>
    </row>
    <row r="193" spans="1:12">
      <c r="A193" s="717" t="s">
        <v>241</v>
      </c>
      <c r="B193" s="658"/>
      <c r="C193" s="658"/>
      <c r="D193" s="658"/>
      <c r="E193" s="659"/>
      <c r="F193" s="145"/>
      <c r="G193" s="145"/>
      <c r="H193" s="64"/>
      <c r="I193" s="64"/>
      <c r="J193" s="37">
        <v>21300</v>
      </c>
      <c r="K193" s="66">
        <v>59</v>
      </c>
    </row>
    <row r="194" spans="1:12">
      <c r="A194" s="717" t="s">
        <v>1223</v>
      </c>
      <c r="B194" s="658"/>
      <c r="C194" s="658"/>
      <c r="D194" s="658"/>
      <c r="E194" s="659"/>
      <c r="F194" s="145"/>
      <c r="G194" s="145"/>
      <c r="H194" s="64"/>
      <c r="I194" s="64"/>
      <c r="J194" s="37">
        <v>3500</v>
      </c>
      <c r="K194" s="66">
        <v>9.8000000000000007</v>
      </c>
    </row>
    <row r="195" spans="1:12">
      <c r="A195" s="717" t="s">
        <v>601</v>
      </c>
      <c r="B195" s="658"/>
      <c r="C195" s="658"/>
      <c r="D195" s="658"/>
      <c r="E195" s="659"/>
      <c r="F195" s="145"/>
      <c r="G195" s="145"/>
      <c r="H195" s="64"/>
      <c r="I195" s="64"/>
      <c r="J195" s="37">
        <v>4100</v>
      </c>
      <c r="K195" s="66">
        <v>13.7</v>
      </c>
    </row>
    <row r="196" spans="1:12">
      <c r="A196" s="717" t="s">
        <v>602</v>
      </c>
      <c r="B196" s="658"/>
      <c r="C196" s="658"/>
      <c r="D196" s="658"/>
      <c r="E196" s="659"/>
      <c r="F196" s="145"/>
      <c r="G196" s="145"/>
      <c r="H196" s="64"/>
      <c r="I196" s="64"/>
      <c r="J196" s="37">
        <v>13300</v>
      </c>
      <c r="K196" s="66">
        <v>35</v>
      </c>
      <c r="L196" s="380"/>
    </row>
    <row r="197" spans="1:12">
      <c r="A197" s="717" t="s">
        <v>1403</v>
      </c>
      <c r="B197" s="658"/>
      <c r="C197" s="658"/>
      <c r="D197" s="658"/>
      <c r="E197" s="659"/>
      <c r="F197" s="309"/>
      <c r="G197" s="309"/>
      <c r="H197" s="61"/>
      <c r="I197" s="61"/>
      <c r="J197" s="117">
        <v>4500</v>
      </c>
      <c r="K197" s="163">
        <v>14.4</v>
      </c>
      <c r="L197" s="380"/>
    </row>
    <row r="198" spans="1:12">
      <c r="A198" s="717" t="s">
        <v>1218</v>
      </c>
      <c r="B198" s="658"/>
      <c r="C198" s="658"/>
      <c r="D198" s="658"/>
      <c r="E198" s="659"/>
      <c r="F198" s="309"/>
      <c r="G198" s="309"/>
      <c r="H198" s="61"/>
      <c r="I198" s="61"/>
      <c r="J198" s="117">
        <v>5900</v>
      </c>
      <c r="K198" s="163">
        <v>17.8</v>
      </c>
      <c r="L198" s="380"/>
    </row>
    <row r="199" spans="1:12">
      <c r="A199" s="717" t="s">
        <v>1219</v>
      </c>
      <c r="B199" s="658"/>
      <c r="C199" s="658"/>
      <c r="D199" s="658"/>
      <c r="E199" s="659"/>
      <c r="F199" s="309"/>
      <c r="G199" s="309"/>
      <c r="H199" s="61"/>
      <c r="I199" s="61"/>
      <c r="J199" s="117">
        <v>8350</v>
      </c>
      <c r="K199" s="163">
        <v>21.7</v>
      </c>
    </row>
    <row r="200" spans="1:12">
      <c r="A200" s="731" t="s">
        <v>958</v>
      </c>
      <c r="B200" s="536"/>
      <c r="C200" s="536"/>
      <c r="D200" s="536"/>
      <c r="E200" s="536"/>
      <c r="F200" s="309"/>
      <c r="G200" s="309"/>
      <c r="H200" s="61"/>
      <c r="I200" s="61"/>
      <c r="J200" s="117">
        <v>280</v>
      </c>
      <c r="K200" s="53">
        <v>0.22</v>
      </c>
    </row>
    <row r="201" spans="1:12">
      <c r="A201" s="731" t="s">
        <v>959</v>
      </c>
      <c r="B201" s="536"/>
      <c r="C201" s="536"/>
      <c r="D201" s="536"/>
      <c r="E201" s="536"/>
      <c r="F201" s="309"/>
      <c r="G201" s="309"/>
      <c r="H201" s="61"/>
      <c r="I201" s="61"/>
      <c r="J201" s="117">
        <v>250</v>
      </c>
      <c r="K201" s="53">
        <v>0.4</v>
      </c>
    </row>
    <row r="202" spans="1:12">
      <c r="A202" s="731" t="s">
        <v>960</v>
      </c>
      <c r="B202" s="536"/>
      <c r="C202" s="536"/>
      <c r="D202" s="536"/>
      <c r="E202" s="536"/>
      <c r="F202" s="309"/>
      <c r="G202" s="309"/>
      <c r="H202" s="61"/>
      <c r="I202" s="61"/>
      <c r="J202" s="117">
        <v>100</v>
      </c>
      <c r="K202" s="53">
        <v>0.08</v>
      </c>
    </row>
    <row r="203" spans="1:12" ht="16.5" customHeight="1">
      <c r="A203" s="731" t="s">
        <v>961</v>
      </c>
      <c r="B203" s="536"/>
      <c r="C203" s="536"/>
      <c r="D203" s="536"/>
      <c r="E203" s="536"/>
      <c r="F203" s="309"/>
      <c r="G203" s="309"/>
      <c r="H203" s="61"/>
      <c r="I203" s="61"/>
      <c r="J203" s="117">
        <v>595</v>
      </c>
      <c r="K203" s="53">
        <v>0.9</v>
      </c>
    </row>
    <row r="204" spans="1:12" ht="16.5" customHeight="1">
      <c r="A204" s="731" t="s">
        <v>962</v>
      </c>
      <c r="B204" s="536"/>
      <c r="C204" s="536"/>
      <c r="D204" s="536"/>
      <c r="E204" s="536"/>
      <c r="F204" s="309"/>
      <c r="G204" s="309"/>
      <c r="H204" s="61"/>
      <c r="I204" s="61"/>
      <c r="J204" s="37">
        <v>180</v>
      </c>
      <c r="K204" s="33">
        <v>0.09</v>
      </c>
    </row>
    <row r="205" spans="1:12" ht="13.5" customHeight="1">
      <c r="A205" s="720" t="s">
        <v>1243</v>
      </c>
      <c r="B205" s="619"/>
      <c r="C205" s="619"/>
      <c r="D205" s="619"/>
      <c r="E205" s="619"/>
      <c r="F205" s="309"/>
      <c r="G205" s="309"/>
      <c r="H205" s="61"/>
      <c r="I205" s="61"/>
      <c r="J205" s="37">
        <v>270</v>
      </c>
      <c r="K205" s="273"/>
    </row>
    <row r="206" spans="1:12" ht="13.5" customHeight="1" thickBot="1">
      <c r="A206" s="310"/>
      <c r="B206" s="61"/>
      <c r="C206" s="61"/>
      <c r="D206" s="61"/>
      <c r="E206" s="67"/>
      <c r="F206" s="308"/>
      <c r="G206" s="308"/>
      <c r="H206" s="308"/>
      <c r="I206" s="308"/>
      <c r="J206" s="311"/>
      <c r="K206" s="179"/>
    </row>
    <row r="207" spans="1:12" ht="25.5" customHeight="1" thickBot="1">
      <c r="A207" s="537" t="s">
        <v>574</v>
      </c>
      <c r="B207" s="474"/>
      <c r="C207" s="474"/>
      <c r="D207" s="474"/>
      <c r="E207" s="474"/>
      <c r="F207" s="474"/>
      <c r="G207" s="474"/>
      <c r="H207" s="474"/>
      <c r="I207" s="474"/>
      <c r="J207" s="474"/>
      <c r="K207" s="475"/>
    </row>
    <row r="208" spans="1:12" ht="19.5" thickBot="1">
      <c r="A208" s="744" t="s">
        <v>885</v>
      </c>
      <c r="B208" s="594"/>
      <c r="C208" s="594"/>
      <c r="D208" s="594"/>
      <c r="E208" s="595"/>
      <c r="F208" s="78"/>
      <c r="G208" s="78"/>
      <c r="H208" s="78"/>
      <c r="I208" s="78"/>
      <c r="J208" s="156" t="s">
        <v>125</v>
      </c>
      <c r="K208" s="158" t="s">
        <v>126</v>
      </c>
    </row>
    <row r="209" spans="1:12" ht="19.5" thickBot="1">
      <c r="A209" s="615" t="s">
        <v>886</v>
      </c>
      <c r="B209" s="732"/>
      <c r="C209" s="732"/>
      <c r="D209" s="732"/>
      <c r="E209" s="733"/>
      <c r="F209" s="78"/>
      <c r="G209" s="78"/>
      <c r="H209" s="78"/>
      <c r="I209" s="78"/>
      <c r="J209" s="54">
        <v>2450</v>
      </c>
      <c r="K209" s="177">
        <v>7.3</v>
      </c>
    </row>
    <row r="210" spans="1:12" ht="19.5" thickBot="1">
      <c r="A210" s="408" t="s">
        <v>1192</v>
      </c>
      <c r="B210" s="411"/>
      <c r="C210" s="411"/>
      <c r="D210" s="411"/>
      <c r="E210" s="412"/>
      <c r="F210" s="78"/>
      <c r="G210" s="78"/>
      <c r="H210" s="78"/>
      <c r="I210" s="78"/>
      <c r="J210" s="54">
        <v>2250</v>
      </c>
      <c r="K210" s="177">
        <v>6.4</v>
      </c>
    </row>
    <row r="211" spans="1:12" ht="19.5" thickBot="1">
      <c r="A211" s="520" t="s">
        <v>109</v>
      </c>
      <c r="B211" s="411"/>
      <c r="C211" s="411"/>
      <c r="D211" s="411"/>
      <c r="E211" s="412"/>
      <c r="F211" s="78"/>
      <c r="G211" s="78"/>
      <c r="H211" s="78"/>
      <c r="I211" s="78"/>
      <c r="J211" s="156" t="s">
        <v>125</v>
      </c>
      <c r="K211" s="158" t="s">
        <v>126</v>
      </c>
    </row>
    <row r="212" spans="1:12" ht="19.5" thickBot="1">
      <c r="A212" s="650" t="s">
        <v>924</v>
      </c>
      <c r="B212" s="705"/>
      <c r="C212" s="705"/>
      <c r="D212" s="705"/>
      <c r="E212" s="705"/>
      <c r="F212" s="78"/>
      <c r="G212" s="78"/>
      <c r="H212" s="78"/>
      <c r="I212" s="78"/>
      <c r="J212" s="54">
        <v>1550</v>
      </c>
      <c r="K212" s="177">
        <v>4.0999999999999996</v>
      </c>
    </row>
    <row r="213" spans="1:12" ht="19.5" thickBot="1">
      <c r="A213" s="408" t="s">
        <v>887</v>
      </c>
      <c r="B213" s="411"/>
      <c r="C213" s="411"/>
      <c r="D213" s="411"/>
      <c r="E213" s="412"/>
      <c r="F213" s="24"/>
      <c r="G213" s="24"/>
      <c r="H213" s="24"/>
      <c r="I213" s="24"/>
      <c r="J213" s="37">
        <v>1300</v>
      </c>
      <c r="K213" s="66">
        <v>4</v>
      </c>
    </row>
    <row r="214" spans="1:12" ht="19.5" thickBot="1">
      <c r="A214" s="408" t="s">
        <v>1455</v>
      </c>
      <c r="B214" s="411"/>
      <c r="C214" s="411"/>
      <c r="D214" s="411"/>
      <c r="E214" s="412"/>
      <c r="F214" s="24"/>
      <c r="G214" s="79"/>
      <c r="H214" s="24"/>
      <c r="I214" s="24"/>
      <c r="J214" s="37">
        <v>1800</v>
      </c>
      <c r="K214" s="66">
        <v>5.5</v>
      </c>
    </row>
    <row r="215" spans="1:12" ht="18.75">
      <c r="A215" s="657" t="s">
        <v>237</v>
      </c>
      <c r="B215" s="493"/>
      <c r="C215" s="493"/>
      <c r="D215" s="493"/>
      <c r="E215" s="494"/>
      <c r="F215" s="120"/>
      <c r="G215" s="121"/>
      <c r="H215" s="114"/>
      <c r="I215" s="114"/>
      <c r="J215" s="37">
        <v>4100</v>
      </c>
      <c r="K215" s="66">
        <v>13.3</v>
      </c>
      <c r="L215" s="380"/>
    </row>
    <row r="216" spans="1:12" ht="19.5" thickBot="1">
      <c r="A216" s="408" t="s">
        <v>1400</v>
      </c>
      <c r="B216" s="411"/>
      <c r="C216" s="411"/>
      <c r="D216" s="411"/>
      <c r="E216" s="412"/>
      <c r="F216" s="78"/>
      <c r="G216" s="83"/>
      <c r="H216" s="78"/>
      <c r="I216" s="78"/>
      <c r="J216" s="54">
        <v>2400</v>
      </c>
      <c r="K216" s="66">
        <v>8.8000000000000007</v>
      </c>
      <c r="L216" s="380"/>
    </row>
    <row r="217" spans="1:12" ht="19.5" thickBot="1">
      <c r="A217" s="408" t="s">
        <v>119</v>
      </c>
      <c r="B217" s="411"/>
      <c r="C217" s="411"/>
      <c r="D217" s="411"/>
      <c r="E217" s="412"/>
      <c r="F217" s="24"/>
      <c r="G217" s="79"/>
      <c r="H217" s="24"/>
      <c r="I217" s="24"/>
      <c r="J217" s="37">
        <v>185</v>
      </c>
      <c r="K217" s="66">
        <v>0.37</v>
      </c>
    </row>
    <row r="218" spans="1:12" ht="19.5" thickBot="1">
      <c r="A218" s="703" t="s">
        <v>110</v>
      </c>
      <c r="B218" s="651"/>
      <c r="C218" s="651"/>
      <c r="D218" s="651"/>
      <c r="E218" s="651"/>
      <c r="F218" s="24"/>
      <c r="G218" s="79"/>
      <c r="H218" s="24"/>
      <c r="I218" s="24"/>
      <c r="J218" s="89" t="s">
        <v>125</v>
      </c>
      <c r="K218" s="157" t="s">
        <v>126</v>
      </c>
    </row>
    <row r="219" spans="1:12" ht="19.5" thickBot="1">
      <c r="A219" s="408" t="s">
        <v>1418</v>
      </c>
      <c r="B219" s="411"/>
      <c r="C219" s="411"/>
      <c r="D219" s="411"/>
      <c r="E219" s="412"/>
      <c r="F219" s="24"/>
      <c r="G219" s="79"/>
      <c r="H219" s="24"/>
      <c r="I219" s="24"/>
      <c r="J219" s="37">
        <v>2500</v>
      </c>
      <c r="K219" s="66">
        <v>6.7</v>
      </c>
    </row>
    <row r="220" spans="1:12" ht="19.5" thickBot="1">
      <c r="A220" s="408" t="s">
        <v>1456</v>
      </c>
      <c r="B220" s="411"/>
      <c r="C220" s="411"/>
      <c r="D220" s="411"/>
      <c r="E220" s="412"/>
      <c r="F220" s="24"/>
      <c r="G220" s="79"/>
      <c r="H220" s="24"/>
      <c r="I220" s="24"/>
      <c r="J220" s="37">
        <v>3400</v>
      </c>
      <c r="K220" s="66">
        <v>8.1999999999999993</v>
      </c>
    </row>
    <row r="221" spans="1:12" ht="19.5" thickBot="1">
      <c r="A221" s="506" t="s">
        <v>1311</v>
      </c>
      <c r="B221" s="513"/>
      <c r="C221" s="513"/>
      <c r="D221" s="513"/>
      <c r="E221" s="577"/>
      <c r="F221" s="24"/>
      <c r="G221" s="79"/>
      <c r="H221" s="24"/>
      <c r="I221" s="24"/>
      <c r="J221" s="37">
        <v>3100</v>
      </c>
      <c r="K221" s="66">
        <v>9.4499999999999993</v>
      </c>
      <c r="L221" s="380"/>
    </row>
    <row r="222" spans="1:12" ht="19.5" thickBot="1">
      <c r="A222" s="408" t="s">
        <v>1505</v>
      </c>
      <c r="B222" s="411"/>
      <c r="C222" s="411"/>
      <c r="D222" s="411"/>
      <c r="E222" s="412"/>
      <c r="F222" s="24"/>
      <c r="G222" s="79"/>
      <c r="H222" s="24"/>
      <c r="I222" s="24"/>
      <c r="J222" s="37">
        <v>3200</v>
      </c>
      <c r="K222" s="66">
        <v>16</v>
      </c>
    </row>
    <row r="223" spans="1:12" ht="19.5" customHeight="1" thickBot="1">
      <c r="A223" s="408" t="s">
        <v>765</v>
      </c>
      <c r="B223" s="411"/>
      <c r="C223" s="411"/>
      <c r="D223" s="411"/>
      <c r="E223" s="412"/>
      <c r="F223" s="24"/>
      <c r="G223" s="79"/>
      <c r="H223" s="24"/>
      <c r="I223" s="24"/>
      <c r="J223" s="37">
        <v>4500</v>
      </c>
      <c r="K223" s="66">
        <v>15.4</v>
      </c>
      <c r="L223" s="380"/>
    </row>
    <row r="224" spans="1:12" ht="19.5" customHeight="1" thickBot="1">
      <c r="A224" s="408" t="s">
        <v>223</v>
      </c>
      <c r="B224" s="411"/>
      <c r="C224" s="411"/>
      <c r="D224" s="411"/>
      <c r="E224" s="412"/>
      <c r="F224" s="24"/>
      <c r="G224" s="79"/>
      <c r="H224" s="24"/>
      <c r="I224" s="24"/>
      <c r="J224" s="37">
        <v>4650</v>
      </c>
      <c r="K224" s="66">
        <v>13.2</v>
      </c>
    </row>
    <row r="225" spans="1:2034" ht="19.5" thickBot="1">
      <c r="A225" s="438" t="s">
        <v>910</v>
      </c>
      <c r="B225" s="439"/>
      <c r="C225" s="439"/>
      <c r="D225" s="439"/>
      <c r="E225" s="440"/>
      <c r="F225" s="24"/>
      <c r="G225" s="79"/>
      <c r="H225" s="24"/>
      <c r="I225" s="24"/>
      <c r="J225" s="37">
        <v>5600</v>
      </c>
      <c r="K225" s="66">
        <v>18.5</v>
      </c>
      <c r="L225" s="380"/>
    </row>
    <row r="226" spans="1:2034" ht="19.5" thickBot="1">
      <c r="A226" s="408" t="s">
        <v>120</v>
      </c>
      <c r="B226" s="411"/>
      <c r="C226" s="411"/>
      <c r="D226" s="411"/>
      <c r="E226" s="412"/>
      <c r="F226" s="24"/>
      <c r="G226" s="79"/>
      <c r="H226" s="24"/>
      <c r="I226" s="24"/>
      <c r="J226" s="37">
        <v>200</v>
      </c>
      <c r="K226" s="66">
        <v>0.43</v>
      </c>
    </row>
    <row r="227" spans="1:2034" ht="19.5" thickBot="1">
      <c r="A227" s="408" t="s">
        <v>1486</v>
      </c>
      <c r="B227" s="411"/>
      <c r="C227" s="411"/>
      <c r="D227" s="411"/>
      <c r="E227" s="412"/>
      <c r="F227" s="24"/>
      <c r="G227" s="79"/>
      <c r="H227" s="24"/>
      <c r="I227" s="24"/>
      <c r="J227" s="37">
        <v>1200</v>
      </c>
      <c r="K227" s="66">
        <v>4</v>
      </c>
      <c r="L227" s="380"/>
    </row>
    <row r="228" spans="1:2034" ht="19.5" thickBot="1">
      <c r="A228" s="408" t="s">
        <v>1487</v>
      </c>
      <c r="B228" s="411"/>
      <c r="C228" s="411"/>
      <c r="D228" s="411"/>
      <c r="E228" s="412"/>
      <c r="F228" s="24"/>
      <c r="G228" s="79"/>
      <c r="H228" s="24"/>
      <c r="I228" s="24"/>
      <c r="J228" s="37">
        <v>1620</v>
      </c>
      <c r="K228" s="66">
        <v>5</v>
      </c>
    </row>
    <row r="229" spans="1:2034" s="369" customFormat="1" ht="19.5" thickBot="1">
      <c r="A229" s="721" t="s">
        <v>1432</v>
      </c>
      <c r="B229" s="722"/>
      <c r="C229" s="722"/>
      <c r="D229" s="722"/>
      <c r="E229" s="723"/>
      <c r="F229" s="375"/>
      <c r="G229" s="376"/>
      <c r="H229" s="374"/>
      <c r="I229" s="374"/>
      <c r="J229" s="377">
        <v>10650</v>
      </c>
      <c r="K229" s="378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  <c r="AA229" s="292"/>
      <c r="AB229" s="292"/>
      <c r="AC229" s="292"/>
      <c r="AD229" s="292"/>
      <c r="AE229" s="292"/>
      <c r="AF229" s="292"/>
      <c r="AG229" s="292"/>
      <c r="AH229" s="292"/>
      <c r="AI229" s="292"/>
      <c r="AJ229" s="292"/>
      <c r="AK229" s="292"/>
      <c r="AL229" s="292"/>
      <c r="AM229" s="292"/>
      <c r="AN229" s="292"/>
      <c r="AO229" s="292"/>
      <c r="AP229" s="292"/>
      <c r="AQ229" s="292"/>
      <c r="AR229" s="292"/>
      <c r="AS229" s="292"/>
      <c r="AT229" s="292"/>
      <c r="AU229" s="292"/>
      <c r="AV229" s="292"/>
      <c r="AW229" s="292"/>
      <c r="AX229" s="292"/>
      <c r="AY229" s="292"/>
      <c r="AZ229" s="292"/>
      <c r="BA229" s="292"/>
      <c r="BB229" s="292"/>
      <c r="BC229" s="292"/>
      <c r="BD229" s="292"/>
      <c r="BE229" s="292"/>
      <c r="BF229" s="292"/>
      <c r="BG229" s="292"/>
      <c r="BH229" s="292"/>
      <c r="BI229" s="292"/>
      <c r="BJ229" s="292"/>
      <c r="BK229" s="292"/>
      <c r="BL229" s="292"/>
      <c r="BM229" s="292"/>
      <c r="BN229" s="292"/>
      <c r="BO229" s="292"/>
      <c r="BP229" s="292"/>
      <c r="BQ229" s="292"/>
      <c r="BR229" s="292"/>
      <c r="BS229" s="292"/>
      <c r="BT229" s="292"/>
      <c r="BU229" s="292"/>
      <c r="BV229" s="292"/>
      <c r="BW229" s="292"/>
      <c r="BX229" s="292"/>
      <c r="BY229" s="292"/>
      <c r="BZ229" s="292"/>
      <c r="CA229" s="292"/>
      <c r="CB229" s="292"/>
      <c r="CC229" s="292"/>
      <c r="CD229" s="292"/>
      <c r="CE229" s="292"/>
      <c r="CF229" s="292"/>
      <c r="CG229" s="292"/>
      <c r="CH229" s="292"/>
      <c r="CI229" s="292"/>
      <c r="CJ229" s="292"/>
      <c r="CK229" s="292"/>
      <c r="CL229" s="292"/>
      <c r="CM229" s="292"/>
      <c r="CN229" s="292"/>
      <c r="CO229" s="292"/>
      <c r="CP229" s="292"/>
      <c r="CQ229" s="292"/>
      <c r="CR229" s="292"/>
      <c r="CS229" s="292"/>
      <c r="CT229" s="292"/>
      <c r="CU229" s="292"/>
      <c r="CV229" s="292"/>
      <c r="CW229" s="292"/>
      <c r="CX229" s="292"/>
      <c r="CY229" s="292"/>
      <c r="CZ229" s="292"/>
      <c r="DA229" s="292"/>
      <c r="DB229" s="292"/>
      <c r="DC229" s="292"/>
      <c r="DD229" s="292"/>
      <c r="DE229" s="292"/>
      <c r="DF229" s="292"/>
      <c r="DG229" s="292"/>
      <c r="DH229" s="292"/>
      <c r="DI229" s="292"/>
      <c r="DJ229" s="292"/>
      <c r="DK229" s="292"/>
      <c r="DL229" s="292"/>
      <c r="DM229" s="292"/>
      <c r="DN229" s="292"/>
      <c r="DO229" s="292"/>
      <c r="DP229" s="292"/>
      <c r="DQ229" s="292"/>
      <c r="DR229" s="292"/>
      <c r="DS229" s="292"/>
      <c r="DT229" s="292"/>
      <c r="DU229" s="292"/>
      <c r="DV229" s="292"/>
      <c r="DW229" s="292"/>
      <c r="DX229" s="292"/>
      <c r="DY229" s="292"/>
      <c r="DZ229" s="292"/>
      <c r="EA229" s="292"/>
      <c r="EB229" s="292"/>
      <c r="EC229" s="292"/>
      <c r="ED229" s="292"/>
      <c r="EE229" s="292"/>
      <c r="EF229" s="292"/>
      <c r="EG229" s="292"/>
      <c r="EH229" s="292"/>
      <c r="EI229" s="292"/>
      <c r="EJ229" s="292"/>
      <c r="EK229" s="292"/>
      <c r="EL229" s="292"/>
      <c r="EM229" s="292"/>
      <c r="EN229" s="292"/>
      <c r="EO229" s="292"/>
      <c r="EP229" s="292"/>
      <c r="EQ229" s="292"/>
      <c r="ER229" s="292"/>
      <c r="ES229" s="292"/>
      <c r="ET229" s="292"/>
      <c r="EU229" s="292"/>
      <c r="EV229" s="292"/>
      <c r="EW229" s="292"/>
      <c r="EX229" s="292"/>
      <c r="EY229" s="292"/>
      <c r="EZ229" s="292"/>
      <c r="FA229" s="292"/>
      <c r="FB229" s="292"/>
      <c r="FC229" s="292"/>
      <c r="FD229" s="292"/>
      <c r="FE229" s="292"/>
      <c r="FF229" s="292"/>
      <c r="FG229" s="292"/>
      <c r="FH229" s="292"/>
      <c r="FI229" s="292"/>
      <c r="FJ229" s="292"/>
      <c r="FK229" s="292"/>
      <c r="FL229" s="292"/>
      <c r="FM229" s="292"/>
      <c r="FN229" s="292"/>
      <c r="FO229" s="292"/>
      <c r="FP229" s="292"/>
      <c r="FQ229" s="292"/>
      <c r="FR229" s="292"/>
      <c r="FS229" s="292"/>
      <c r="FT229" s="292"/>
      <c r="FU229" s="292"/>
      <c r="FV229" s="292"/>
      <c r="FW229" s="292"/>
      <c r="FX229" s="292"/>
      <c r="FY229" s="292"/>
      <c r="FZ229" s="292"/>
      <c r="GA229" s="292"/>
      <c r="GB229" s="292"/>
      <c r="GC229" s="292"/>
      <c r="GD229" s="292"/>
      <c r="GE229" s="292"/>
      <c r="GF229" s="292"/>
      <c r="GG229" s="292"/>
      <c r="GH229" s="292"/>
      <c r="GI229" s="292"/>
      <c r="GJ229" s="292"/>
      <c r="GK229" s="292"/>
      <c r="GL229" s="292"/>
      <c r="GM229" s="292"/>
      <c r="GN229" s="292"/>
      <c r="GO229" s="292"/>
      <c r="GP229" s="292"/>
      <c r="GQ229" s="292"/>
      <c r="GR229" s="292"/>
      <c r="GS229" s="292"/>
      <c r="GT229" s="292"/>
      <c r="GU229" s="292"/>
      <c r="GV229" s="292"/>
      <c r="GW229" s="292"/>
      <c r="GX229" s="292"/>
      <c r="GY229" s="292"/>
      <c r="GZ229" s="292"/>
      <c r="HA229" s="292"/>
      <c r="HB229" s="292"/>
      <c r="HC229" s="292"/>
      <c r="HD229" s="292"/>
      <c r="HE229" s="292"/>
      <c r="HF229" s="292"/>
      <c r="HG229" s="292"/>
      <c r="HH229" s="292"/>
      <c r="HI229" s="292"/>
      <c r="HJ229" s="292"/>
      <c r="HK229" s="292"/>
      <c r="HL229" s="292"/>
      <c r="HM229" s="292"/>
      <c r="HN229" s="292"/>
      <c r="HO229" s="292"/>
      <c r="HP229" s="292"/>
      <c r="HQ229" s="292"/>
      <c r="HR229" s="292"/>
      <c r="HS229" s="292"/>
      <c r="HT229" s="292"/>
      <c r="HU229" s="292"/>
      <c r="HV229" s="292"/>
      <c r="HW229" s="292"/>
      <c r="HX229" s="292"/>
      <c r="HY229" s="292"/>
      <c r="HZ229" s="292"/>
      <c r="IA229" s="292"/>
      <c r="IB229" s="292"/>
      <c r="IC229" s="292"/>
      <c r="ID229" s="292"/>
      <c r="IE229" s="292"/>
      <c r="IF229" s="292"/>
      <c r="IG229" s="292"/>
      <c r="IH229" s="292"/>
      <c r="II229" s="292"/>
      <c r="IJ229" s="292"/>
      <c r="IK229" s="292"/>
      <c r="IL229" s="292"/>
      <c r="IM229" s="292"/>
      <c r="IN229" s="292"/>
      <c r="IO229" s="292"/>
      <c r="IP229" s="292"/>
      <c r="IQ229" s="292"/>
      <c r="IR229" s="292"/>
      <c r="IS229" s="292"/>
      <c r="IT229" s="292"/>
      <c r="IU229" s="292"/>
      <c r="IV229" s="292"/>
      <c r="IW229" s="292"/>
      <c r="IX229" s="292"/>
      <c r="IY229" s="292"/>
      <c r="IZ229" s="292"/>
      <c r="JA229" s="292"/>
      <c r="JB229" s="292"/>
      <c r="JC229" s="292"/>
      <c r="JD229" s="292"/>
      <c r="JE229" s="292"/>
      <c r="JF229" s="292"/>
      <c r="JG229" s="292"/>
      <c r="JH229" s="292"/>
      <c r="JI229" s="292"/>
      <c r="JJ229" s="292"/>
      <c r="JK229" s="292"/>
      <c r="JL229" s="292"/>
      <c r="JM229" s="292"/>
      <c r="JN229" s="292"/>
      <c r="JO229" s="292"/>
      <c r="JP229" s="292"/>
      <c r="JQ229" s="292"/>
      <c r="JR229" s="292"/>
      <c r="JS229" s="292"/>
      <c r="JT229" s="292"/>
      <c r="JU229" s="292"/>
      <c r="JV229" s="292"/>
      <c r="JW229" s="292"/>
      <c r="JX229" s="292"/>
      <c r="JY229" s="292"/>
      <c r="JZ229" s="292"/>
      <c r="KA229" s="292"/>
      <c r="KB229" s="292"/>
      <c r="KC229" s="292"/>
      <c r="KD229" s="292"/>
      <c r="KE229" s="292"/>
      <c r="KF229" s="292"/>
      <c r="KG229" s="292"/>
      <c r="KH229" s="292"/>
      <c r="KI229" s="292"/>
      <c r="KJ229" s="292"/>
      <c r="KK229" s="292"/>
      <c r="KL229" s="292"/>
      <c r="KM229" s="292"/>
      <c r="KN229" s="292"/>
      <c r="KO229" s="292"/>
      <c r="KP229" s="292"/>
      <c r="KQ229" s="292"/>
      <c r="KR229" s="292"/>
      <c r="KS229" s="292"/>
      <c r="KT229" s="292"/>
      <c r="KU229" s="292"/>
      <c r="KV229" s="292"/>
      <c r="KW229" s="292"/>
      <c r="KX229" s="292"/>
      <c r="KY229" s="292"/>
      <c r="KZ229" s="292"/>
      <c r="LA229" s="292"/>
      <c r="LB229" s="292"/>
      <c r="LC229" s="292"/>
      <c r="LD229" s="292"/>
      <c r="LE229" s="292"/>
      <c r="LF229" s="292"/>
      <c r="LG229" s="292"/>
      <c r="LH229" s="292"/>
      <c r="LI229" s="292"/>
      <c r="LJ229" s="292"/>
      <c r="LK229" s="292"/>
      <c r="LL229" s="292"/>
      <c r="LM229" s="292"/>
      <c r="LN229" s="292"/>
      <c r="LO229" s="292"/>
      <c r="LP229" s="292"/>
      <c r="LQ229" s="292"/>
      <c r="LR229" s="292"/>
      <c r="LS229" s="292"/>
      <c r="LT229" s="292"/>
      <c r="LU229" s="292"/>
      <c r="LV229" s="292"/>
      <c r="LW229" s="292"/>
      <c r="LX229" s="292"/>
      <c r="LY229" s="292"/>
      <c r="LZ229" s="292"/>
      <c r="MA229" s="292"/>
      <c r="MB229" s="292"/>
      <c r="MC229" s="292"/>
      <c r="MD229" s="292"/>
      <c r="ME229" s="292"/>
      <c r="MF229" s="292"/>
      <c r="MG229" s="292"/>
      <c r="MH229" s="292"/>
      <c r="MI229" s="292"/>
      <c r="MJ229" s="292"/>
      <c r="MK229" s="292"/>
      <c r="ML229" s="292"/>
      <c r="MM229" s="292"/>
      <c r="MN229" s="292"/>
      <c r="MO229" s="292"/>
      <c r="MP229" s="292"/>
      <c r="MQ229" s="292"/>
      <c r="MR229" s="292"/>
      <c r="MS229" s="292"/>
      <c r="MT229" s="292"/>
      <c r="MU229" s="292"/>
      <c r="MV229" s="292"/>
      <c r="MW229" s="292"/>
      <c r="MX229" s="292"/>
      <c r="MY229" s="292"/>
      <c r="MZ229" s="292"/>
      <c r="NA229" s="292"/>
      <c r="NB229" s="292"/>
      <c r="NC229" s="292"/>
      <c r="ND229" s="292"/>
      <c r="NE229" s="292"/>
      <c r="NF229" s="292"/>
      <c r="NG229" s="292"/>
      <c r="NH229" s="292"/>
      <c r="NI229" s="292"/>
      <c r="NJ229" s="292"/>
      <c r="NK229" s="292"/>
      <c r="NL229" s="292"/>
      <c r="NM229" s="292"/>
      <c r="NN229" s="292"/>
      <c r="NO229" s="292"/>
      <c r="NP229" s="292"/>
      <c r="NQ229" s="292"/>
      <c r="NR229" s="292"/>
      <c r="NS229" s="292"/>
      <c r="NT229" s="292"/>
      <c r="NU229" s="292"/>
      <c r="NV229" s="292"/>
      <c r="NW229" s="292"/>
      <c r="NX229" s="292"/>
      <c r="NY229" s="292"/>
      <c r="NZ229" s="292"/>
      <c r="OA229" s="292"/>
      <c r="OB229" s="292"/>
      <c r="OC229" s="292"/>
      <c r="OD229" s="292"/>
      <c r="OE229" s="292"/>
      <c r="OF229" s="292"/>
      <c r="OG229" s="292"/>
      <c r="OH229" s="292"/>
      <c r="OI229" s="292"/>
      <c r="OJ229" s="292"/>
      <c r="OK229" s="292"/>
      <c r="OL229" s="292"/>
      <c r="OM229" s="292"/>
      <c r="ON229" s="292"/>
      <c r="OO229" s="292"/>
      <c r="OP229" s="292"/>
      <c r="OQ229" s="292"/>
      <c r="OR229" s="292"/>
      <c r="OS229" s="292"/>
      <c r="OT229" s="292"/>
      <c r="OU229" s="292"/>
      <c r="OV229" s="292"/>
      <c r="OW229" s="292"/>
      <c r="OX229" s="292"/>
      <c r="OY229" s="292"/>
      <c r="OZ229" s="292"/>
      <c r="PA229" s="292"/>
      <c r="PB229" s="292"/>
      <c r="PC229" s="292"/>
      <c r="PD229" s="292"/>
      <c r="PE229" s="292"/>
      <c r="PF229" s="292"/>
      <c r="PG229" s="292"/>
      <c r="PH229" s="292"/>
      <c r="PI229" s="292"/>
      <c r="PJ229" s="292"/>
      <c r="PK229" s="292"/>
      <c r="PL229" s="292"/>
      <c r="PM229" s="292"/>
      <c r="PN229" s="292"/>
      <c r="PO229" s="292"/>
      <c r="PP229" s="292"/>
      <c r="PQ229" s="292"/>
      <c r="PR229" s="292"/>
      <c r="PS229" s="292"/>
      <c r="PT229" s="292"/>
      <c r="PU229" s="292"/>
      <c r="PV229" s="292"/>
      <c r="PW229" s="292"/>
      <c r="PX229" s="292"/>
      <c r="PY229" s="292"/>
      <c r="PZ229" s="292"/>
      <c r="QA229" s="292"/>
      <c r="QB229" s="292"/>
      <c r="QC229" s="292"/>
      <c r="QD229" s="292"/>
      <c r="QE229" s="292"/>
      <c r="QF229" s="292"/>
      <c r="QG229" s="292"/>
      <c r="QH229" s="292"/>
      <c r="QI229" s="292"/>
      <c r="QJ229" s="292"/>
      <c r="QK229" s="292"/>
      <c r="QL229" s="292"/>
      <c r="QM229" s="292"/>
      <c r="QN229" s="292"/>
      <c r="QO229" s="292"/>
      <c r="QP229" s="292"/>
      <c r="QQ229" s="292"/>
      <c r="QR229" s="292"/>
      <c r="QS229" s="292"/>
      <c r="QT229" s="292"/>
      <c r="QU229" s="292"/>
      <c r="QV229" s="292"/>
      <c r="QW229" s="292"/>
      <c r="QX229" s="292"/>
      <c r="QY229" s="292"/>
      <c r="QZ229" s="292"/>
      <c r="RA229" s="292"/>
      <c r="RB229" s="292"/>
      <c r="RC229" s="292"/>
      <c r="RD229" s="292"/>
      <c r="RE229" s="292"/>
      <c r="RF229" s="292"/>
      <c r="RG229" s="292"/>
      <c r="RH229" s="292"/>
      <c r="RI229" s="292"/>
      <c r="RJ229" s="292"/>
      <c r="RK229" s="292"/>
      <c r="RL229" s="292"/>
      <c r="RM229" s="292"/>
      <c r="RN229" s="292"/>
      <c r="RO229" s="292"/>
      <c r="RP229" s="292"/>
      <c r="RQ229" s="292"/>
      <c r="RR229" s="292"/>
      <c r="RS229" s="292"/>
      <c r="RT229" s="292"/>
      <c r="RU229" s="292"/>
      <c r="RV229" s="292"/>
      <c r="RW229" s="292"/>
      <c r="RX229" s="292"/>
      <c r="RY229" s="292"/>
      <c r="RZ229" s="292"/>
      <c r="SA229" s="292"/>
      <c r="SB229" s="292"/>
      <c r="SC229" s="292"/>
      <c r="SD229" s="292"/>
      <c r="SE229" s="292"/>
      <c r="SF229" s="292"/>
      <c r="SG229" s="292"/>
      <c r="SH229" s="292"/>
      <c r="SI229" s="292"/>
      <c r="SJ229" s="292"/>
      <c r="SK229" s="292"/>
      <c r="SL229" s="292"/>
      <c r="SM229" s="292"/>
      <c r="SN229" s="292"/>
      <c r="SO229" s="292"/>
      <c r="SP229" s="292"/>
      <c r="SQ229" s="292"/>
      <c r="SR229" s="292"/>
      <c r="SS229" s="292"/>
      <c r="ST229" s="292"/>
      <c r="SU229" s="292"/>
      <c r="SV229" s="292"/>
      <c r="SW229" s="292"/>
      <c r="SX229" s="292"/>
      <c r="SY229" s="292"/>
      <c r="SZ229" s="292"/>
      <c r="TA229" s="292"/>
      <c r="TB229" s="292"/>
      <c r="TC229" s="292"/>
      <c r="TD229" s="292"/>
      <c r="TE229" s="292"/>
      <c r="TF229" s="292"/>
      <c r="TG229" s="292"/>
      <c r="TH229" s="292"/>
      <c r="TI229" s="292"/>
      <c r="TJ229" s="292"/>
      <c r="TK229" s="292"/>
      <c r="TL229" s="292"/>
      <c r="TM229" s="292"/>
      <c r="TN229" s="292"/>
      <c r="TO229" s="292"/>
      <c r="TP229" s="292"/>
      <c r="TQ229" s="292"/>
      <c r="TR229" s="292"/>
      <c r="TS229" s="292"/>
      <c r="TT229" s="292"/>
      <c r="TU229" s="292"/>
      <c r="TV229" s="292"/>
      <c r="TW229" s="292"/>
      <c r="TX229" s="292"/>
      <c r="TY229" s="292"/>
      <c r="TZ229" s="292"/>
      <c r="UA229" s="292"/>
      <c r="UB229" s="292"/>
      <c r="UC229" s="292"/>
      <c r="UD229" s="292"/>
      <c r="UE229" s="292"/>
      <c r="UF229" s="292"/>
      <c r="UG229" s="292"/>
      <c r="UH229" s="292"/>
      <c r="UI229" s="292"/>
      <c r="UJ229" s="292"/>
      <c r="UK229" s="292"/>
      <c r="UL229" s="292"/>
      <c r="UM229" s="292"/>
      <c r="UN229" s="292"/>
      <c r="UO229" s="292"/>
      <c r="UP229" s="292"/>
      <c r="UQ229" s="292"/>
      <c r="UR229" s="292"/>
      <c r="US229" s="292"/>
      <c r="UT229" s="292"/>
      <c r="UU229" s="292"/>
      <c r="UV229" s="292"/>
      <c r="UW229" s="292"/>
      <c r="UX229" s="292"/>
      <c r="UY229" s="292"/>
      <c r="UZ229" s="292"/>
      <c r="VA229" s="292"/>
      <c r="VB229" s="292"/>
      <c r="VC229" s="292"/>
      <c r="VD229" s="292"/>
      <c r="VE229" s="292"/>
      <c r="VF229" s="292"/>
      <c r="VG229" s="292"/>
      <c r="VH229" s="292"/>
      <c r="VI229" s="292"/>
      <c r="VJ229" s="292"/>
      <c r="VK229" s="292"/>
      <c r="VL229" s="292"/>
      <c r="VM229" s="292"/>
      <c r="VN229" s="292"/>
      <c r="VO229" s="292"/>
      <c r="VP229" s="292"/>
      <c r="VQ229" s="292"/>
      <c r="VR229" s="292"/>
      <c r="VS229" s="292"/>
      <c r="VT229" s="292"/>
      <c r="VU229" s="292"/>
      <c r="VV229" s="292"/>
      <c r="VW229" s="292"/>
      <c r="VX229" s="292"/>
      <c r="VY229" s="292"/>
      <c r="VZ229" s="292"/>
      <c r="WA229" s="292"/>
      <c r="WB229" s="292"/>
      <c r="WC229" s="292"/>
      <c r="WD229" s="292"/>
      <c r="WE229" s="292"/>
      <c r="WF229" s="292"/>
      <c r="WG229" s="292"/>
      <c r="WH229" s="292"/>
      <c r="WI229" s="292"/>
      <c r="WJ229" s="292"/>
      <c r="WK229" s="292"/>
      <c r="WL229" s="292"/>
      <c r="WM229" s="292"/>
      <c r="WN229" s="292"/>
      <c r="WO229" s="292"/>
      <c r="WP229" s="292"/>
      <c r="WQ229" s="292"/>
      <c r="WR229" s="292"/>
      <c r="WS229" s="292"/>
      <c r="WT229" s="292"/>
      <c r="WU229" s="292"/>
      <c r="WV229" s="292"/>
      <c r="WW229" s="292"/>
      <c r="WX229" s="292"/>
      <c r="WY229" s="292"/>
      <c r="WZ229" s="292"/>
      <c r="XA229" s="292"/>
      <c r="XB229" s="292"/>
      <c r="XC229" s="292"/>
      <c r="XD229" s="292"/>
      <c r="XE229" s="292"/>
      <c r="XF229" s="292"/>
      <c r="XG229" s="292"/>
      <c r="XH229" s="292"/>
      <c r="XI229" s="292"/>
      <c r="XJ229" s="292"/>
      <c r="XK229" s="292"/>
      <c r="XL229" s="292"/>
      <c r="XM229" s="292"/>
      <c r="XN229" s="292"/>
      <c r="XO229" s="292"/>
      <c r="XP229" s="292"/>
      <c r="XQ229" s="292"/>
      <c r="XR229" s="292"/>
      <c r="XS229" s="292"/>
      <c r="XT229" s="292"/>
      <c r="XU229" s="292"/>
      <c r="XV229" s="292"/>
      <c r="XW229" s="292"/>
      <c r="XX229" s="292"/>
      <c r="XY229" s="292"/>
      <c r="XZ229" s="292"/>
      <c r="YA229" s="292"/>
      <c r="YB229" s="292"/>
      <c r="YC229" s="292"/>
      <c r="YD229" s="292"/>
      <c r="YE229" s="292"/>
      <c r="YF229" s="292"/>
      <c r="YG229" s="292"/>
      <c r="YH229" s="292"/>
      <c r="YI229" s="292"/>
      <c r="YJ229" s="292"/>
      <c r="YK229" s="292"/>
      <c r="YL229" s="292"/>
      <c r="YM229" s="292"/>
      <c r="YN229" s="292"/>
      <c r="YO229" s="292"/>
      <c r="YP229" s="292"/>
      <c r="YQ229" s="292"/>
      <c r="YR229" s="292"/>
      <c r="YS229" s="292"/>
      <c r="YT229" s="292"/>
      <c r="YU229" s="292"/>
      <c r="YV229" s="292"/>
      <c r="YW229" s="292"/>
      <c r="YX229" s="292"/>
      <c r="YY229" s="292"/>
      <c r="YZ229" s="292"/>
      <c r="ZA229" s="292"/>
      <c r="ZB229" s="292"/>
      <c r="ZC229" s="292"/>
      <c r="ZD229" s="292"/>
      <c r="ZE229" s="292"/>
      <c r="ZF229" s="292"/>
      <c r="ZG229" s="292"/>
      <c r="ZH229" s="292"/>
      <c r="ZI229" s="292"/>
      <c r="ZJ229" s="292"/>
      <c r="ZK229" s="292"/>
      <c r="ZL229" s="292"/>
      <c r="ZM229" s="292"/>
      <c r="ZN229" s="292"/>
      <c r="ZO229" s="292"/>
      <c r="ZP229" s="292"/>
      <c r="ZQ229" s="292"/>
      <c r="ZR229" s="292"/>
      <c r="ZS229" s="292"/>
      <c r="ZT229" s="292"/>
      <c r="ZU229" s="292"/>
      <c r="ZV229" s="292"/>
      <c r="ZW229" s="292"/>
      <c r="ZX229" s="292"/>
      <c r="ZY229" s="292"/>
      <c r="ZZ229" s="292"/>
      <c r="AAA229" s="292"/>
      <c r="AAB229" s="292"/>
      <c r="AAC229" s="292"/>
      <c r="AAD229" s="292"/>
      <c r="AAE229" s="292"/>
      <c r="AAF229" s="292"/>
      <c r="AAG229" s="292"/>
      <c r="AAH229" s="292"/>
      <c r="AAI229" s="292"/>
      <c r="AAJ229" s="292"/>
      <c r="AAK229" s="292"/>
      <c r="AAL229" s="292"/>
      <c r="AAM229" s="292"/>
      <c r="AAN229" s="292"/>
      <c r="AAO229" s="292"/>
      <c r="AAP229" s="292"/>
      <c r="AAQ229" s="292"/>
      <c r="AAR229" s="292"/>
      <c r="AAS229" s="292"/>
      <c r="AAT229" s="292"/>
      <c r="AAU229" s="292"/>
      <c r="AAV229" s="292"/>
      <c r="AAW229" s="292"/>
      <c r="AAX229" s="292"/>
      <c r="AAY229" s="292"/>
      <c r="AAZ229" s="292"/>
      <c r="ABA229" s="292"/>
      <c r="ABB229" s="292"/>
      <c r="ABC229" s="292"/>
      <c r="ABD229" s="292"/>
      <c r="ABE229" s="292"/>
      <c r="ABF229" s="292"/>
      <c r="ABG229" s="292"/>
      <c r="ABH229" s="292"/>
      <c r="ABI229" s="292"/>
      <c r="ABJ229" s="292"/>
      <c r="ABK229" s="292"/>
      <c r="ABL229" s="292"/>
      <c r="ABM229" s="292"/>
      <c r="ABN229" s="292"/>
      <c r="ABO229" s="292"/>
      <c r="ABP229" s="292"/>
      <c r="ABQ229" s="292"/>
      <c r="ABR229" s="292"/>
      <c r="ABS229" s="292"/>
      <c r="ABT229" s="292"/>
      <c r="ABU229" s="292"/>
      <c r="ABV229" s="292"/>
      <c r="ABW229" s="292"/>
      <c r="ABX229" s="292"/>
      <c r="ABY229" s="292"/>
      <c r="ABZ229" s="292"/>
      <c r="ACA229" s="292"/>
      <c r="ACB229" s="292"/>
      <c r="ACC229" s="292"/>
      <c r="ACD229" s="292"/>
      <c r="ACE229" s="292"/>
      <c r="ACF229" s="292"/>
      <c r="ACG229" s="292"/>
      <c r="ACH229" s="292"/>
      <c r="ACI229" s="292"/>
      <c r="ACJ229" s="292"/>
      <c r="ACK229" s="292"/>
      <c r="ACL229" s="292"/>
      <c r="ACM229" s="292"/>
      <c r="ACN229" s="292"/>
      <c r="ACO229" s="292"/>
      <c r="ACP229" s="292"/>
      <c r="ACQ229" s="292"/>
      <c r="ACR229" s="292"/>
      <c r="ACS229" s="292"/>
      <c r="ACT229" s="292"/>
      <c r="ACU229" s="292"/>
      <c r="ACV229" s="292"/>
      <c r="ACW229" s="292"/>
      <c r="ACX229" s="292"/>
      <c r="ACY229" s="292"/>
      <c r="ACZ229" s="292"/>
      <c r="ADA229" s="292"/>
      <c r="ADB229" s="292"/>
      <c r="ADC229" s="292"/>
      <c r="ADD229" s="292"/>
      <c r="ADE229" s="292"/>
      <c r="ADF229" s="292"/>
      <c r="ADG229" s="292"/>
      <c r="ADH229" s="292"/>
      <c r="ADI229" s="292"/>
      <c r="ADJ229" s="292"/>
      <c r="ADK229" s="292"/>
      <c r="ADL229" s="292"/>
      <c r="ADM229" s="292"/>
      <c r="ADN229" s="292"/>
      <c r="ADO229" s="292"/>
      <c r="ADP229" s="292"/>
      <c r="ADQ229" s="292"/>
      <c r="ADR229" s="292"/>
      <c r="ADS229" s="292"/>
      <c r="ADT229" s="292"/>
      <c r="ADU229" s="292"/>
      <c r="ADV229" s="292"/>
      <c r="ADW229" s="292"/>
      <c r="ADX229" s="292"/>
      <c r="ADY229" s="292"/>
      <c r="ADZ229" s="292"/>
      <c r="AEA229" s="292"/>
      <c r="AEB229" s="292"/>
      <c r="AEC229" s="292"/>
      <c r="AED229" s="292"/>
      <c r="AEE229" s="292"/>
      <c r="AEF229" s="292"/>
      <c r="AEG229" s="292"/>
      <c r="AEH229" s="292"/>
      <c r="AEI229" s="292"/>
      <c r="AEJ229" s="292"/>
      <c r="AEK229" s="292"/>
      <c r="AEL229" s="292"/>
      <c r="AEM229" s="292"/>
      <c r="AEN229" s="292"/>
      <c r="AEO229" s="292"/>
      <c r="AEP229" s="292"/>
      <c r="AEQ229" s="292"/>
      <c r="AER229" s="292"/>
      <c r="AES229" s="292"/>
      <c r="AET229" s="292"/>
      <c r="AEU229" s="292"/>
      <c r="AEV229" s="292"/>
      <c r="AEW229" s="292"/>
      <c r="AEX229" s="292"/>
      <c r="AEY229" s="292"/>
      <c r="AEZ229" s="292"/>
      <c r="AFA229" s="292"/>
      <c r="AFB229" s="292"/>
      <c r="AFC229" s="292"/>
      <c r="AFD229" s="292"/>
      <c r="AFE229" s="292"/>
      <c r="AFF229" s="292"/>
      <c r="AFG229" s="292"/>
      <c r="AFH229" s="292"/>
      <c r="AFI229" s="292"/>
      <c r="AFJ229" s="292"/>
      <c r="AFK229" s="292"/>
      <c r="AFL229" s="292"/>
      <c r="AFM229" s="292"/>
      <c r="AFN229" s="292"/>
      <c r="AFO229" s="292"/>
      <c r="AFP229" s="292"/>
      <c r="AFQ229" s="292"/>
      <c r="AFR229" s="292"/>
      <c r="AFS229" s="292"/>
      <c r="AFT229" s="292"/>
      <c r="AFU229" s="292"/>
      <c r="AFV229" s="292"/>
      <c r="AFW229" s="292"/>
      <c r="AFX229" s="292"/>
      <c r="AFY229" s="292"/>
      <c r="AFZ229" s="292"/>
      <c r="AGA229" s="292"/>
      <c r="AGB229" s="292"/>
      <c r="AGC229" s="292"/>
      <c r="AGD229" s="292"/>
      <c r="AGE229" s="292"/>
      <c r="AGF229" s="292"/>
      <c r="AGG229" s="292"/>
      <c r="AGH229" s="292"/>
      <c r="AGI229" s="292"/>
      <c r="AGJ229" s="292"/>
      <c r="AGK229" s="292"/>
      <c r="AGL229" s="292"/>
      <c r="AGM229" s="292"/>
      <c r="AGN229" s="292"/>
      <c r="AGO229" s="292"/>
      <c r="AGP229" s="292"/>
      <c r="AGQ229" s="292"/>
      <c r="AGR229" s="292"/>
      <c r="AGS229" s="292"/>
      <c r="AGT229" s="292"/>
      <c r="AGU229" s="292"/>
      <c r="AGV229" s="292"/>
      <c r="AGW229" s="292"/>
      <c r="AGX229" s="292"/>
      <c r="AGY229" s="292"/>
      <c r="AGZ229" s="292"/>
      <c r="AHA229" s="292"/>
      <c r="AHB229" s="292"/>
      <c r="AHC229" s="292"/>
      <c r="AHD229" s="292"/>
      <c r="AHE229" s="292"/>
      <c r="AHF229" s="292"/>
      <c r="AHG229" s="292"/>
      <c r="AHH229" s="292"/>
      <c r="AHI229" s="292"/>
      <c r="AHJ229" s="292"/>
      <c r="AHK229" s="292"/>
      <c r="AHL229" s="292"/>
      <c r="AHM229" s="292"/>
      <c r="AHN229" s="292"/>
      <c r="AHO229" s="292"/>
      <c r="AHP229" s="292"/>
      <c r="AHQ229" s="292"/>
      <c r="AHR229" s="292"/>
      <c r="AHS229" s="292"/>
      <c r="AHT229" s="292"/>
      <c r="AHU229" s="292"/>
      <c r="AHV229" s="292"/>
      <c r="AHW229" s="292"/>
      <c r="AHX229" s="292"/>
      <c r="AHY229" s="292"/>
      <c r="AHZ229" s="292"/>
      <c r="AIA229" s="292"/>
      <c r="AIB229" s="292"/>
      <c r="AIC229" s="292"/>
      <c r="AID229" s="292"/>
      <c r="AIE229" s="292"/>
      <c r="AIF229" s="292"/>
      <c r="AIG229" s="292"/>
      <c r="AIH229" s="292"/>
      <c r="AII229" s="292"/>
      <c r="AIJ229" s="292"/>
      <c r="AIK229" s="292"/>
      <c r="AIL229" s="292"/>
      <c r="AIM229" s="292"/>
      <c r="AIN229" s="292"/>
      <c r="AIO229" s="292"/>
      <c r="AIP229" s="292"/>
      <c r="AIQ229" s="292"/>
      <c r="AIR229" s="292"/>
      <c r="AIS229" s="292"/>
      <c r="AIT229" s="292"/>
      <c r="AIU229" s="292"/>
      <c r="AIV229" s="292"/>
      <c r="AIW229" s="292"/>
      <c r="AIX229" s="292"/>
      <c r="AIY229" s="292"/>
      <c r="AIZ229" s="292"/>
      <c r="AJA229" s="292"/>
      <c r="AJB229" s="292"/>
      <c r="AJC229" s="292"/>
      <c r="AJD229" s="292"/>
      <c r="AJE229" s="292"/>
      <c r="AJF229" s="292"/>
      <c r="AJG229" s="292"/>
      <c r="AJH229" s="292"/>
      <c r="AJI229" s="292"/>
      <c r="AJJ229" s="292"/>
      <c r="AJK229" s="292"/>
      <c r="AJL229" s="292"/>
      <c r="AJM229" s="292"/>
      <c r="AJN229" s="292"/>
      <c r="AJO229" s="292"/>
      <c r="AJP229" s="292"/>
      <c r="AJQ229" s="292"/>
      <c r="AJR229" s="292"/>
      <c r="AJS229" s="292"/>
      <c r="AJT229" s="292"/>
      <c r="AJU229" s="292"/>
      <c r="AJV229" s="292"/>
      <c r="AJW229" s="292"/>
      <c r="AJX229" s="292"/>
      <c r="AJY229" s="292"/>
      <c r="AJZ229" s="292"/>
      <c r="AKA229" s="292"/>
      <c r="AKB229" s="292"/>
      <c r="AKC229" s="292"/>
      <c r="AKD229" s="292"/>
      <c r="AKE229" s="292"/>
      <c r="AKF229" s="292"/>
      <c r="AKG229" s="292"/>
      <c r="AKH229" s="292"/>
      <c r="AKI229" s="292"/>
      <c r="AKJ229" s="292"/>
      <c r="AKK229" s="292"/>
      <c r="AKL229" s="292"/>
      <c r="AKM229" s="292"/>
      <c r="AKN229" s="292"/>
      <c r="AKO229" s="292"/>
      <c r="AKP229" s="292"/>
      <c r="AKQ229" s="292"/>
      <c r="AKR229" s="292"/>
      <c r="AKS229" s="292"/>
      <c r="AKT229" s="292"/>
      <c r="AKU229" s="292"/>
      <c r="AKV229" s="292"/>
      <c r="AKW229" s="292"/>
      <c r="AKX229" s="292"/>
      <c r="AKY229" s="292"/>
      <c r="AKZ229" s="292"/>
      <c r="ALA229" s="292"/>
      <c r="ALB229" s="292"/>
      <c r="ALC229" s="292"/>
      <c r="ALD229" s="292"/>
      <c r="ALE229" s="292"/>
      <c r="ALF229" s="292"/>
      <c r="ALG229" s="292"/>
      <c r="ALH229" s="292"/>
      <c r="ALI229" s="292"/>
      <c r="ALJ229" s="292"/>
      <c r="ALK229" s="292"/>
      <c r="ALL229" s="292"/>
      <c r="ALM229" s="292"/>
      <c r="ALN229" s="292"/>
      <c r="ALO229" s="292"/>
      <c r="ALP229" s="292"/>
      <c r="ALQ229" s="292"/>
      <c r="ALR229" s="292"/>
      <c r="ALS229" s="292"/>
      <c r="ALT229" s="292"/>
      <c r="ALU229" s="292"/>
      <c r="ALV229" s="292"/>
      <c r="ALW229" s="292"/>
      <c r="ALX229" s="292"/>
      <c r="ALY229" s="292"/>
      <c r="ALZ229" s="292"/>
      <c r="AMA229" s="292"/>
      <c r="AMB229" s="292"/>
      <c r="AMC229" s="292"/>
      <c r="AMD229" s="292"/>
      <c r="AME229" s="292"/>
      <c r="AMF229" s="292"/>
      <c r="AMG229" s="292"/>
      <c r="AMH229" s="292"/>
      <c r="AMI229" s="292"/>
      <c r="AMJ229" s="292"/>
      <c r="AMK229" s="292"/>
      <c r="AML229" s="292"/>
      <c r="AMM229" s="292"/>
      <c r="AMN229" s="292"/>
      <c r="AMO229" s="292"/>
      <c r="AMP229" s="292"/>
      <c r="AMQ229" s="292"/>
      <c r="AMR229" s="292"/>
      <c r="AMS229" s="292"/>
      <c r="AMT229" s="292"/>
      <c r="AMU229" s="292"/>
      <c r="AMV229" s="292"/>
      <c r="AMW229" s="292"/>
      <c r="AMX229" s="292"/>
      <c r="AMY229" s="292"/>
      <c r="AMZ229" s="292"/>
      <c r="ANA229" s="292"/>
      <c r="ANB229" s="292"/>
      <c r="ANC229" s="292"/>
      <c r="AND229" s="292"/>
      <c r="ANE229" s="292"/>
      <c r="ANF229" s="292"/>
      <c r="ANG229" s="292"/>
      <c r="ANH229" s="292"/>
      <c r="ANI229" s="292"/>
      <c r="ANJ229" s="292"/>
      <c r="ANK229" s="292"/>
      <c r="ANL229" s="292"/>
      <c r="ANM229" s="292"/>
      <c r="ANN229" s="292"/>
      <c r="ANO229" s="292"/>
      <c r="ANP229" s="292"/>
      <c r="ANQ229" s="292"/>
      <c r="ANR229" s="292"/>
      <c r="ANS229" s="292"/>
      <c r="ANT229" s="292"/>
      <c r="ANU229" s="292"/>
      <c r="ANV229" s="292"/>
      <c r="ANW229" s="292"/>
      <c r="ANX229" s="292"/>
      <c r="ANY229" s="292"/>
      <c r="ANZ229" s="292"/>
      <c r="AOA229" s="292"/>
      <c r="AOB229" s="292"/>
      <c r="AOC229" s="292"/>
      <c r="AOD229" s="292"/>
      <c r="AOE229" s="292"/>
      <c r="AOF229" s="292"/>
      <c r="AOG229" s="292"/>
      <c r="AOH229" s="292"/>
      <c r="AOI229" s="292"/>
      <c r="AOJ229" s="292"/>
      <c r="AOK229" s="292"/>
      <c r="AOL229" s="292"/>
      <c r="AOM229" s="292"/>
      <c r="AON229" s="292"/>
      <c r="AOO229" s="292"/>
      <c r="AOP229" s="292"/>
      <c r="AOQ229" s="292"/>
      <c r="AOR229" s="292"/>
      <c r="AOS229" s="292"/>
      <c r="AOT229" s="292"/>
      <c r="AOU229" s="292"/>
      <c r="AOV229" s="292"/>
      <c r="AOW229" s="292"/>
      <c r="AOX229" s="292"/>
      <c r="AOY229" s="292"/>
      <c r="AOZ229" s="292"/>
      <c r="APA229" s="292"/>
      <c r="APB229" s="292"/>
      <c r="APC229" s="292"/>
      <c r="APD229" s="292"/>
      <c r="APE229" s="292"/>
      <c r="APF229" s="292"/>
      <c r="APG229" s="292"/>
      <c r="APH229" s="292"/>
      <c r="API229" s="292"/>
      <c r="APJ229" s="292"/>
      <c r="APK229" s="292"/>
      <c r="APL229" s="292"/>
      <c r="APM229" s="292"/>
      <c r="APN229" s="292"/>
      <c r="APO229" s="292"/>
      <c r="APP229" s="292"/>
      <c r="APQ229" s="292"/>
      <c r="APR229" s="292"/>
      <c r="APS229" s="292"/>
      <c r="APT229" s="292"/>
      <c r="APU229" s="292"/>
      <c r="APV229" s="292"/>
      <c r="APW229" s="292"/>
      <c r="APX229" s="292"/>
      <c r="APY229" s="292"/>
      <c r="APZ229" s="292"/>
      <c r="AQA229" s="292"/>
      <c r="AQB229" s="292"/>
      <c r="AQC229" s="292"/>
      <c r="AQD229" s="292"/>
      <c r="AQE229" s="292"/>
      <c r="AQF229" s="292"/>
      <c r="AQG229" s="292"/>
      <c r="AQH229" s="292"/>
      <c r="AQI229" s="292"/>
      <c r="AQJ229" s="292"/>
      <c r="AQK229" s="292"/>
      <c r="AQL229" s="292"/>
      <c r="AQM229" s="292"/>
      <c r="AQN229" s="292"/>
      <c r="AQO229" s="292"/>
      <c r="AQP229" s="292"/>
      <c r="AQQ229" s="292"/>
      <c r="AQR229" s="292"/>
      <c r="AQS229" s="292"/>
      <c r="AQT229" s="292"/>
      <c r="AQU229" s="292"/>
      <c r="AQV229" s="292"/>
      <c r="AQW229" s="292"/>
      <c r="AQX229" s="292"/>
      <c r="AQY229" s="292"/>
      <c r="AQZ229" s="292"/>
      <c r="ARA229" s="292"/>
      <c r="ARB229" s="292"/>
      <c r="ARC229" s="292"/>
      <c r="ARD229" s="292"/>
      <c r="ARE229" s="292"/>
      <c r="ARF229" s="292"/>
      <c r="ARG229" s="292"/>
      <c r="ARH229" s="292"/>
      <c r="ARI229" s="292"/>
      <c r="ARJ229" s="292"/>
      <c r="ARK229" s="292"/>
      <c r="ARL229" s="292"/>
      <c r="ARM229" s="292"/>
      <c r="ARN229" s="292"/>
      <c r="ARO229" s="292"/>
      <c r="ARP229" s="292"/>
      <c r="ARQ229" s="292"/>
      <c r="ARR229" s="292"/>
      <c r="ARS229" s="292"/>
      <c r="ART229" s="292"/>
      <c r="ARU229" s="292"/>
      <c r="ARV229" s="292"/>
      <c r="ARW229" s="292"/>
      <c r="ARX229" s="292"/>
      <c r="ARY229" s="292"/>
      <c r="ARZ229" s="292"/>
      <c r="ASA229" s="292"/>
      <c r="ASB229" s="292"/>
      <c r="ASC229" s="292"/>
      <c r="ASD229" s="292"/>
      <c r="ASE229" s="292"/>
      <c r="ASF229" s="292"/>
      <c r="ASG229" s="292"/>
      <c r="ASH229" s="292"/>
      <c r="ASI229" s="292"/>
      <c r="ASJ229" s="292"/>
      <c r="ASK229" s="292"/>
      <c r="ASL229" s="292"/>
      <c r="ASM229" s="292"/>
      <c r="ASN229" s="292"/>
      <c r="ASO229" s="292"/>
      <c r="ASP229" s="292"/>
      <c r="ASQ229" s="292"/>
      <c r="ASR229" s="292"/>
      <c r="ASS229" s="292"/>
      <c r="AST229" s="292"/>
      <c r="ASU229" s="292"/>
      <c r="ASV229" s="292"/>
      <c r="ASW229" s="292"/>
      <c r="ASX229" s="292"/>
      <c r="ASY229" s="292"/>
      <c r="ASZ229" s="292"/>
      <c r="ATA229" s="292"/>
      <c r="ATB229" s="292"/>
      <c r="ATC229" s="292"/>
      <c r="ATD229" s="292"/>
      <c r="ATE229" s="292"/>
      <c r="ATF229" s="292"/>
      <c r="ATG229" s="292"/>
      <c r="ATH229" s="292"/>
      <c r="ATI229" s="292"/>
      <c r="ATJ229" s="292"/>
      <c r="ATK229" s="292"/>
      <c r="ATL229" s="292"/>
      <c r="ATM229" s="292"/>
      <c r="ATN229" s="292"/>
      <c r="ATO229" s="292"/>
      <c r="ATP229" s="292"/>
      <c r="ATQ229" s="292"/>
      <c r="ATR229" s="292"/>
      <c r="ATS229" s="292"/>
      <c r="ATT229" s="292"/>
      <c r="ATU229" s="292"/>
      <c r="ATV229" s="292"/>
      <c r="ATW229" s="292"/>
      <c r="ATX229" s="292"/>
      <c r="ATY229" s="292"/>
      <c r="ATZ229" s="292"/>
      <c r="AUA229" s="292"/>
      <c r="AUB229" s="292"/>
      <c r="AUC229" s="292"/>
      <c r="AUD229" s="292"/>
      <c r="AUE229" s="292"/>
      <c r="AUF229" s="292"/>
      <c r="AUG229" s="292"/>
      <c r="AUH229" s="292"/>
      <c r="AUI229" s="292"/>
      <c r="AUJ229" s="292"/>
      <c r="AUK229" s="292"/>
      <c r="AUL229" s="292"/>
      <c r="AUM229" s="292"/>
      <c r="AUN229" s="292"/>
      <c r="AUO229" s="292"/>
      <c r="AUP229" s="292"/>
      <c r="AUQ229" s="292"/>
      <c r="AUR229" s="292"/>
      <c r="AUS229" s="292"/>
      <c r="AUT229" s="292"/>
      <c r="AUU229" s="292"/>
      <c r="AUV229" s="292"/>
      <c r="AUW229" s="292"/>
      <c r="AUX229" s="292"/>
      <c r="AUY229" s="292"/>
      <c r="AUZ229" s="292"/>
      <c r="AVA229" s="292"/>
      <c r="AVB229" s="292"/>
      <c r="AVC229" s="292"/>
      <c r="AVD229" s="292"/>
      <c r="AVE229" s="292"/>
      <c r="AVF229" s="292"/>
      <c r="AVG229" s="292"/>
      <c r="AVH229" s="292"/>
      <c r="AVI229" s="292"/>
      <c r="AVJ229" s="292"/>
      <c r="AVK229" s="292"/>
      <c r="AVL229" s="292"/>
      <c r="AVM229" s="292"/>
      <c r="AVN229" s="292"/>
      <c r="AVO229" s="292"/>
      <c r="AVP229" s="292"/>
      <c r="AVQ229" s="292"/>
      <c r="AVR229" s="292"/>
      <c r="AVS229" s="292"/>
      <c r="AVT229" s="292"/>
      <c r="AVU229" s="292"/>
      <c r="AVV229" s="292"/>
      <c r="AVW229" s="292"/>
      <c r="AVX229" s="292"/>
      <c r="AVY229" s="292"/>
      <c r="AVZ229" s="292"/>
      <c r="AWA229" s="292"/>
      <c r="AWB229" s="292"/>
      <c r="AWC229" s="292"/>
      <c r="AWD229" s="292"/>
      <c r="AWE229" s="292"/>
      <c r="AWF229" s="292"/>
      <c r="AWG229" s="292"/>
      <c r="AWH229" s="292"/>
      <c r="AWI229" s="292"/>
      <c r="AWJ229" s="292"/>
      <c r="AWK229" s="292"/>
      <c r="AWL229" s="292"/>
      <c r="AWM229" s="292"/>
      <c r="AWN229" s="292"/>
      <c r="AWO229" s="292"/>
      <c r="AWP229" s="292"/>
      <c r="AWQ229" s="292"/>
      <c r="AWR229" s="292"/>
      <c r="AWS229" s="292"/>
      <c r="AWT229" s="292"/>
      <c r="AWU229" s="292"/>
      <c r="AWV229" s="292"/>
      <c r="AWW229" s="292"/>
      <c r="AWX229" s="292"/>
      <c r="AWY229" s="292"/>
      <c r="AWZ229" s="292"/>
      <c r="AXA229" s="292"/>
      <c r="AXB229" s="292"/>
      <c r="AXC229" s="292"/>
      <c r="AXD229" s="292"/>
      <c r="AXE229" s="292"/>
      <c r="AXF229" s="292"/>
      <c r="AXG229" s="292"/>
      <c r="AXH229" s="292"/>
      <c r="AXI229" s="292"/>
      <c r="AXJ229" s="292"/>
      <c r="AXK229" s="292"/>
      <c r="AXL229" s="292"/>
      <c r="AXM229" s="292"/>
      <c r="AXN229" s="292"/>
      <c r="AXO229" s="292"/>
      <c r="AXP229" s="292"/>
      <c r="AXQ229" s="292"/>
      <c r="AXR229" s="292"/>
      <c r="AXS229" s="292"/>
      <c r="AXT229" s="292"/>
      <c r="AXU229" s="292"/>
      <c r="AXV229" s="292"/>
      <c r="AXW229" s="292"/>
      <c r="AXX229" s="292"/>
      <c r="AXY229" s="292"/>
      <c r="AXZ229" s="292"/>
      <c r="AYA229" s="292"/>
      <c r="AYB229" s="292"/>
      <c r="AYC229" s="292"/>
      <c r="AYD229" s="292"/>
      <c r="AYE229" s="292"/>
      <c r="AYF229" s="292"/>
      <c r="AYG229" s="292"/>
      <c r="AYH229" s="292"/>
      <c r="AYI229" s="292"/>
      <c r="AYJ229" s="292"/>
      <c r="AYK229" s="292"/>
      <c r="AYL229" s="292"/>
      <c r="AYM229" s="292"/>
      <c r="AYN229" s="292"/>
      <c r="AYO229" s="292"/>
      <c r="AYP229" s="292"/>
      <c r="AYQ229" s="292"/>
      <c r="AYR229" s="292"/>
      <c r="AYS229" s="292"/>
      <c r="AYT229" s="292"/>
      <c r="AYU229" s="292"/>
      <c r="AYV229" s="292"/>
      <c r="AYW229" s="292"/>
      <c r="AYX229" s="292"/>
      <c r="AYY229" s="292"/>
      <c r="AYZ229" s="292"/>
      <c r="AZA229" s="292"/>
      <c r="AZB229" s="292"/>
      <c r="AZC229" s="292"/>
      <c r="AZD229" s="292"/>
      <c r="AZE229" s="292"/>
      <c r="AZF229" s="292"/>
      <c r="AZG229" s="292"/>
      <c r="AZH229" s="292"/>
      <c r="AZI229" s="292"/>
      <c r="AZJ229" s="292"/>
      <c r="AZK229" s="292"/>
      <c r="AZL229" s="292"/>
      <c r="AZM229" s="292"/>
      <c r="AZN229" s="292"/>
      <c r="AZO229" s="292"/>
      <c r="AZP229" s="292"/>
      <c r="AZQ229" s="292"/>
      <c r="AZR229" s="292"/>
      <c r="AZS229" s="292"/>
      <c r="AZT229" s="292"/>
      <c r="AZU229" s="292"/>
      <c r="AZV229" s="292"/>
      <c r="AZW229" s="292"/>
      <c r="AZX229" s="292"/>
      <c r="AZY229" s="292"/>
      <c r="AZZ229" s="292"/>
      <c r="BAA229" s="292"/>
      <c r="BAB229" s="292"/>
      <c r="BAC229" s="292"/>
      <c r="BAD229" s="292"/>
      <c r="BAE229" s="292"/>
      <c r="BAF229" s="292"/>
      <c r="BAG229" s="292"/>
      <c r="BAH229" s="292"/>
      <c r="BAI229" s="292"/>
      <c r="BAJ229" s="292"/>
      <c r="BAK229" s="292"/>
      <c r="BAL229" s="292"/>
      <c r="BAM229" s="292"/>
      <c r="BAN229" s="292"/>
      <c r="BAO229" s="292"/>
      <c r="BAP229" s="292"/>
      <c r="BAQ229" s="292"/>
      <c r="BAR229" s="292"/>
      <c r="BAS229" s="292"/>
      <c r="BAT229" s="292"/>
      <c r="BAU229" s="292"/>
      <c r="BAV229" s="292"/>
      <c r="BAW229" s="292"/>
      <c r="BAX229" s="292"/>
      <c r="BAY229" s="292"/>
      <c r="BAZ229" s="292"/>
      <c r="BBA229" s="292"/>
      <c r="BBB229" s="292"/>
      <c r="BBC229" s="292"/>
      <c r="BBD229" s="292"/>
      <c r="BBE229" s="292"/>
      <c r="BBF229" s="292"/>
      <c r="BBG229" s="292"/>
      <c r="BBH229" s="292"/>
      <c r="BBI229" s="292"/>
      <c r="BBJ229" s="292"/>
      <c r="BBK229" s="292"/>
      <c r="BBL229" s="292"/>
      <c r="BBM229" s="292"/>
      <c r="BBN229" s="292"/>
      <c r="BBO229" s="292"/>
      <c r="BBP229" s="292"/>
      <c r="BBQ229" s="292"/>
      <c r="BBR229" s="292"/>
      <c r="BBS229" s="292"/>
      <c r="BBT229" s="292"/>
      <c r="BBU229" s="292"/>
      <c r="BBV229" s="292"/>
      <c r="BBW229" s="292"/>
      <c r="BBX229" s="292"/>
      <c r="BBY229" s="292"/>
      <c r="BBZ229" s="292"/>
      <c r="BCA229" s="292"/>
      <c r="BCB229" s="292"/>
      <c r="BCC229" s="292"/>
      <c r="BCD229" s="292"/>
      <c r="BCE229" s="292"/>
      <c r="BCF229" s="292"/>
      <c r="BCG229" s="292"/>
      <c r="BCH229" s="292"/>
      <c r="BCI229" s="292"/>
      <c r="BCJ229" s="292"/>
      <c r="BCK229" s="292"/>
      <c r="BCL229" s="292"/>
      <c r="BCM229" s="292"/>
      <c r="BCN229" s="292"/>
      <c r="BCO229" s="292"/>
      <c r="BCP229" s="292"/>
      <c r="BCQ229" s="292"/>
      <c r="BCR229" s="292"/>
      <c r="BCS229" s="292"/>
      <c r="BCT229" s="292"/>
      <c r="BCU229" s="292"/>
      <c r="BCV229" s="292"/>
      <c r="BCW229" s="292"/>
      <c r="BCX229" s="292"/>
      <c r="BCY229" s="292"/>
      <c r="BCZ229" s="292"/>
      <c r="BDA229" s="292"/>
      <c r="BDB229" s="292"/>
      <c r="BDC229" s="292"/>
      <c r="BDD229" s="292"/>
      <c r="BDE229" s="292"/>
      <c r="BDF229" s="292"/>
      <c r="BDG229" s="292"/>
      <c r="BDH229" s="292"/>
      <c r="BDI229" s="292"/>
      <c r="BDJ229" s="292"/>
      <c r="BDK229" s="292"/>
      <c r="BDL229" s="292"/>
      <c r="BDM229" s="292"/>
      <c r="BDN229" s="292"/>
      <c r="BDO229" s="292"/>
      <c r="BDP229" s="292"/>
      <c r="BDQ229" s="292"/>
      <c r="BDR229" s="292"/>
      <c r="BDS229" s="292"/>
      <c r="BDT229" s="292"/>
      <c r="BDU229" s="292"/>
      <c r="BDV229" s="292"/>
      <c r="BDW229" s="292"/>
      <c r="BDX229" s="292"/>
      <c r="BDY229" s="292"/>
      <c r="BDZ229" s="292"/>
      <c r="BEA229" s="292"/>
      <c r="BEB229" s="292"/>
      <c r="BEC229" s="292"/>
      <c r="BED229" s="292"/>
      <c r="BEE229" s="292"/>
      <c r="BEF229" s="292"/>
      <c r="BEG229" s="292"/>
      <c r="BEH229" s="292"/>
      <c r="BEI229" s="292"/>
      <c r="BEJ229" s="292"/>
      <c r="BEK229" s="292"/>
      <c r="BEL229" s="292"/>
      <c r="BEM229" s="292"/>
      <c r="BEN229" s="292"/>
      <c r="BEO229" s="292"/>
      <c r="BEP229" s="292"/>
      <c r="BEQ229" s="292"/>
      <c r="BER229" s="292"/>
      <c r="BES229" s="292"/>
      <c r="BET229" s="292"/>
      <c r="BEU229" s="292"/>
      <c r="BEV229" s="292"/>
      <c r="BEW229" s="292"/>
      <c r="BEX229" s="292"/>
      <c r="BEY229" s="292"/>
      <c r="BEZ229" s="292"/>
      <c r="BFA229" s="292"/>
      <c r="BFB229" s="292"/>
      <c r="BFC229" s="292"/>
      <c r="BFD229" s="292"/>
      <c r="BFE229" s="292"/>
      <c r="BFF229" s="292"/>
      <c r="BFG229" s="292"/>
      <c r="BFH229" s="292"/>
      <c r="BFI229" s="292"/>
      <c r="BFJ229" s="292"/>
      <c r="BFK229" s="292"/>
      <c r="BFL229" s="292"/>
      <c r="BFM229" s="292"/>
      <c r="BFN229" s="292"/>
      <c r="BFO229" s="292"/>
      <c r="BFP229" s="292"/>
      <c r="BFQ229" s="292"/>
      <c r="BFR229" s="292"/>
      <c r="BFS229" s="292"/>
      <c r="BFT229" s="292"/>
      <c r="BFU229" s="292"/>
      <c r="BFV229" s="292"/>
      <c r="BFW229" s="292"/>
      <c r="BFX229" s="292"/>
      <c r="BFY229" s="292"/>
      <c r="BFZ229" s="292"/>
      <c r="BGA229" s="292"/>
      <c r="BGB229" s="292"/>
      <c r="BGC229" s="292"/>
      <c r="BGD229" s="292"/>
      <c r="BGE229" s="292"/>
      <c r="BGF229" s="292"/>
      <c r="BGG229" s="292"/>
      <c r="BGH229" s="292"/>
      <c r="BGI229" s="292"/>
      <c r="BGJ229" s="292"/>
      <c r="BGK229" s="292"/>
      <c r="BGL229" s="292"/>
      <c r="BGM229" s="292"/>
      <c r="BGN229" s="292"/>
      <c r="BGO229" s="292"/>
      <c r="BGP229" s="292"/>
      <c r="BGQ229" s="292"/>
      <c r="BGR229" s="292"/>
      <c r="BGS229" s="292"/>
      <c r="BGT229" s="292"/>
      <c r="BGU229" s="292"/>
      <c r="BGV229" s="292"/>
      <c r="BGW229" s="292"/>
      <c r="BGX229" s="292"/>
      <c r="BGY229" s="292"/>
      <c r="BGZ229" s="292"/>
      <c r="BHA229" s="292"/>
      <c r="BHB229" s="292"/>
      <c r="BHC229" s="292"/>
      <c r="BHD229" s="292"/>
      <c r="BHE229" s="292"/>
      <c r="BHF229" s="292"/>
      <c r="BHG229" s="292"/>
      <c r="BHH229" s="292"/>
      <c r="BHI229" s="292"/>
      <c r="BHJ229" s="292"/>
      <c r="BHK229" s="292"/>
      <c r="BHL229" s="292"/>
      <c r="BHM229" s="292"/>
      <c r="BHN229" s="292"/>
      <c r="BHO229" s="292"/>
      <c r="BHP229" s="292"/>
      <c r="BHQ229" s="292"/>
      <c r="BHR229" s="292"/>
      <c r="BHS229" s="292"/>
      <c r="BHT229" s="292"/>
      <c r="BHU229" s="292"/>
      <c r="BHV229" s="292"/>
      <c r="BHW229" s="292"/>
      <c r="BHX229" s="292"/>
      <c r="BHY229" s="292"/>
      <c r="BHZ229" s="292"/>
      <c r="BIA229" s="292"/>
      <c r="BIB229" s="292"/>
      <c r="BIC229" s="292"/>
      <c r="BID229" s="292"/>
      <c r="BIE229" s="292"/>
      <c r="BIF229" s="292"/>
      <c r="BIG229" s="292"/>
      <c r="BIH229" s="292"/>
      <c r="BII229" s="292"/>
      <c r="BIJ229" s="292"/>
      <c r="BIK229" s="292"/>
      <c r="BIL229" s="292"/>
      <c r="BIM229" s="292"/>
      <c r="BIN229" s="292"/>
      <c r="BIO229" s="292"/>
      <c r="BIP229" s="292"/>
      <c r="BIQ229" s="292"/>
      <c r="BIR229" s="292"/>
      <c r="BIS229" s="292"/>
      <c r="BIT229" s="292"/>
      <c r="BIU229" s="292"/>
      <c r="BIV229" s="292"/>
      <c r="BIW229" s="292"/>
      <c r="BIX229" s="292"/>
      <c r="BIY229" s="292"/>
      <c r="BIZ229" s="292"/>
      <c r="BJA229" s="292"/>
      <c r="BJB229" s="292"/>
      <c r="BJC229" s="292"/>
      <c r="BJD229" s="292"/>
      <c r="BJE229" s="292"/>
      <c r="BJF229" s="292"/>
      <c r="BJG229" s="292"/>
      <c r="BJH229" s="292"/>
      <c r="BJI229" s="292"/>
      <c r="BJJ229" s="292"/>
      <c r="BJK229" s="292"/>
      <c r="BJL229" s="292"/>
      <c r="BJM229" s="292"/>
      <c r="BJN229" s="292"/>
      <c r="BJO229" s="292"/>
      <c r="BJP229" s="292"/>
      <c r="BJQ229" s="292"/>
      <c r="BJR229" s="292"/>
      <c r="BJS229" s="292"/>
      <c r="BJT229" s="292"/>
      <c r="BJU229" s="292"/>
      <c r="BJV229" s="292"/>
      <c r="BJW229" s="292"/>
      <c r="BJX229" s="292"/>
      <c r="BJY229" s="292"/>
      <c r="BJZ229" s="292"/>
      <c r="BKA229" s="292"/>
      <c r="BKB229" s="292"/>
      <c r="BKC229" s="292"/>
      <c r="BKD229" s="292"/>
      <c r="BKE229" s="292"/>
      <c r="BKF229" s="292"/>
      <c r="BKG229" s="292"/>
      <c r="BKH229" s="292"/>
      <c r="BKI229" s="292"/>
      <c r="BKJ229" s="292"/>
      <c r="BKK229" s="292"/>
      <c r="BKL229" s="292"/>
      <c r="BKM229" s="292"/>
      <c r="BKN229" s="292"/>
      <c r="BKO229" s="292"/>
      <c r="BKP229" s="292"/>
      <c r="BKQ229" s="292"/>
      <c r="BKR229" s="292"/>
      <c r="BKS229" s="292"/>
      <c r="BKT229" s="292"/>
      <c r="BKU229" s="292"/>
      <c r="BKV229" s="292"/>
      <c r="BKW229" s="292"/>
      <c r="BKX229" s="292"/>
      <c r="BKY229" s="292"/>
      <c r="BKZ229" s="292"/>
      <c r="BLA229" s="292"/>
      <c r="BLB229" s="292"/>
      <c r="BLC229" s="292"/>
      <c r="BLD229" s="292"/>
      <c r="BLE229" s="292"/>
      <c r="BLF229" s="292"/>
      <c r="BLG229" s="292"/>
      <c r="BLH229" s="292"/>
      <c r="BLI229" s="292"/>
      <c r="BLJ229" s="292"/>
      <c r="BLK229" s="292"/>
      <c r="BLL229" s="292"/>
      <c r="BLM229" s="292"/>
      <c r="BLN229" s="292"/>
      <c r="BLO229" s="292"/>
      <c r="BLP229" s="292"/>
      <c r="BLQ229" s="292"/>
      <c r="BLR229" s="292"/>
      <c r="BLS229" s="292"/>
      <c r="BLT229" s="292"/>
      <c r="BLU229" s="292"/>
      <c r="BLV229" s="292"/>
      <c r="BLW229" s="292"/>
      <c r="BLX229" s="292"/>
      <c r="BLY229" s="292"/>
      <c r="BLZ229" s="292"/>
      <c r="BMA229" s="292"/>
      <c r="BMB229" s="292"/>
      <c r="BMC229" s="292"/>
      <c r="BMD229" s="292"/>
      <c r="BME229" s="292"/>
      <c r="BMF229" s="292"/>
      <c r="BMG229" s="292"/>
      <c r="BMH229" s="292"/>
      <c r="BMI229" s="292"/>
      <c r="BMJ229" s="292"/>
      <c r="BMK229" s="292"/>
      <c r="BML229" s="292"/>
      <c r="BMM229" s="292"/>
      <c r="BMN229" s="292"/>
      <c r="BMO229" s="292"/>
      <c r="BMP229" s="292"/>
      <c r="BMQ229" s="292"/>
      <c r="BMR229" s="292"/>
      <c r="BMS229" s="292"/>
      <c r="BMT229" s="292"/>
      <c r="BMU229" s="292"/>
      <c r="BMV229" s="292"/>
      <c r="BMW229" s="292"/>
      <c r="BMX229" s="292"/>
      <c r="BMY229" s="292"/>
      <c r="BMZ229" s="292"/>
      <c r="BNA229" s="292"/>
      <c r="BNB229" s="292"/>
      <c r="BNC229" s="292"/>
      <c r="BND229" s="292"/>
      <c r="BNE229" s="292"/>
      <c r="BNF229" s="292"/>
      <c r="BNG229" s="292"/>
      <c r="BNH229" s="292"/>
      <c r="BNI229" s="292"/>
      <c r="BNJ229" s="292"/>
      <c r="BNK229" s="292"/>
      <c r="BNL229" s="292"/>
      <c r="BNM229" s="292"/>
      <c r="BNN229" s="292"/>
      <c r="BNO229" s="292"/>
      <c r="BNP229" s="292"/>
      <c r="BNQ229" s="292"/>
      <c r="BNR229" s="292"/>
      <c r="BNS229" s="292"/>
      <c r="BNT229" s="292"/>
      <c r="BNU229" s="292"/>
      <c r="BNV229" s="292"/>
      <c r="BNW229" s="292"/>
      <c r="BNX229" s="292"/>
      <c r="BNY229" s="292"/>
      <c r="BNZ229" s="292"/>
      <c r="BOA229" s="292"/>
      <c r="BOB229" s="292"/>
      <c r="BOC229" s="292"/>
      <c r="BOD229" s="292"/>
      <c r="BOE229" s="292"/>
      <c r="BOF229" s="292"/>
      <c r="BOG229" s="292"/>
      <c r="BOH229" s="292"/>
      <c r="BOI229" s="292"/>
      <c r="BOJ229" s="292"/>
      <c r="BOK229" s="292"/>
      <c r="BOL229" s="292"/>
      <c r="BOM229" s="292"/>
      <c r="BON229" s="292"/>
      <c r="BOO229" s="292"/>
      <c r="BOP229" s="292"/>
      <c r="BOQ229" s="292"/>
      <c r="BOR229" s="292"/>
      <c r="BOS229" s="292"/>
      <c r="BOT229" s="292"/>
      <c r="BOU229" s="292"/>
      <c r="BOV229" s="292"/>
      <c r="BOW229" s="292"/>
      <c r="BOX229" s="292"/>
      <c r="BOY229" s="292"/>
      <c r="BOZ229" s="292"/>
      <c r="BPA229" s="292"/>
      <c r="BPB229" s="292"/>
      <c r="BPC229" s="292"/>
      <c r="BPD229" s="292"/>
      <c r="BPE229" s="292"/>
      <c r="BPF229" s="292"/>
      <c r="BPG229" s="292"/>
      <c r="BPH229" s="292"/>
      <c r="BPI229" s="292"/>
      <c r="BPJ229" s="292"/>
      <c r="BPK229" s="292"/>
      <c r="BPL229" s="292"/>
      <c r="BPM229" s="292"/>
      <c r="BPN229" s="292"/>
      <c r="BPO229" s="292"/>
      <c r="BPP229" s="292"/>
      <c r="BPQ229" s="292"/>
      <c r="BPR229" s="292"/>
      <c r="BPS229" s="292"/>
      <c r="BPT229" s="292"/>
      <c r="BPU229" s="292"/>
      <c r="BPV229" s="292"/>
      <c r="BPW229" s="292"/>
      <c r="BPX229" s="292"/>
      <c r="BPY229" s="292"/>
      <c r="BPZ229" s="292"/>
      <c r="BQA229" s="292"/>
      <c r="BQB229" s="292"/>
      <c r="BQC229" s="292"/>
      <c r="BQD229" s="292"/>
      <c r="BQE229" s="292"/>
      <c r="BQF229" s="292"/>
      <c r="BQG229" s="292"/>
      <c r="BQH229" s="292"/>
      <c r="BQI229" s="292"/>
      <c r="BQJ229" s="292"/>
      <c r="BQK229" s="292"/>
      <c r="BQL229" s="292"/>
      <c r="BQM229" s="292"/>
      <c r="BQN229" s="292"/>
      <c r="BQO229" s="292"/>
      <c r="BQP229" s="292"/>
      <c r="BQQ229" s="292"/>
      <c r="BQR229" s="292"/>
      <c r="BQS229" s="292"/>
      <c r="BQT229" s="292"/>
      <c r="BQU229" s="292"/>
      <c r="BQV229" s="292"/>
      <c r="BQW229" s="292"/>
      <c r="BQX229" s="292"/>
      <c r="BQY229" s="292"/>
      <c r="BQZ229" s="292"/>
      <c r="BRA229" s="292"/>
      <c r="BRB229" s="292"/>
      <c r="BRC229" s="292"/>
      <c r="BRD229" s="292"/>
      <c r="BRE229" s="292"/>
      <c r="BRF229" s="292"/>
      <c r="BRG229" s="292"/>
      <c r="BRH229" s="292"/>
      <c r="BRI229" s="292"/>
      <c r="BRJ229" s="292"/>
      <c r="BRK229" s="292"/>
      <c r="BRL229" s="292"/>
      <c r="BRM229" s="292"/>
      <c r="BRN229" s="292"/>
      <c r="BRO229" s="292"/>
      <c r="BRP229" s="292"/>
      <c r="BRQ229" s="292"/>
      <c r="BRR229" s="292"/>
      <c r="BRS229" s="292"/>
      <c r="BRT229" s="292"/>
      <c r="BRU229" s="292"/>
      <c r="BRV229" s="292"/>
      <c r="BRW229" s="292"/>
      <c r="BRX229" s="292"/>
      <c r="BRY229" s="292"/>
      <c r="BRZ229" s="292"/>
      <c r="BSA229" s="292"/>
      <c r="BSB229" s="292"/>
      <c r="BSC229" s="292"/>
      <c r="BSD229" s="292"/>
      <c r="BSE229" s="292"/>
      <c r="BSF229" s="292"/>
      <c r="BSG229" s="292"/>
      <c r="BSH229" s="292"/>
      <c r="BSI229" s="292"/>
      <c r="BSJ229" s="292"/>
      <c r="BSK229" s="292"/>
      <c r="BSL229" s="292"/>
      <c r="BSM229" s="292"/>
      <c r="BSN229" s="292"/>
      <c r="BSO229" s="292"/>
      <c r="BSP229" s="292"/>
      <c r="BSQ229" s="292"/>
      <c r="BSR229" s="292"/>
      <c r="BSS229" s="292"/>
      <c r="BST229" s="292"/>
      <c r="BSU229" s="292"/>
      <c r="BSV229" s="292"/>
      <c r="BSW229" s="292"/>
      <c r="BSX229" s="292"/>
      <c r="BSY229" s="292"/>
      <c r="BSZ229" s="292"/>
      <c r="BTA229" s="292"/>
      <c r="BTB229" s="292"/>
      <c r="BTC229" s="292"/>
      <c r="BTD229" s="292"/>
      <c r="BTE229" s="292"/>
      <c r="BTF229" s="292"/>
      <c r="BTG229" s="292"/>
      <c r="BTH229" s="292"/>
      <c r="BTI229" s="292"/>
      <c r="BTJ229" s="292"/>
      <c r="BTK229" s="292"/>
      <c r="BTL229" s="292"/>
      <c r="BTM229" s="292"/>
      <c r="BTN229" s="292"/>
      <c r="BTO229" s="292"/>
      <c r="BTP229" s="292"/>
      <c r="BTQ229" s="292"/>
      <c r="BTR229" s="292"/>
      <c r="BTS229" s="292"/>
      <c r="BTT229" s="292"/>
      <c r="BTU229" s="292"/>
      <c r="BTV229" s="292"/>
      <c r="BTW229" s="292"/>
      <c r="BTX229" s="292"/>
      <c r="BTY229" s="292"/>
      <c r="BTZ229" s="292"/>
      <c r="BUA229" s="292"/>
      <c r="BUB229" s="292"/>
      <c r="BUC229" s="292"/>
      <c r="BUD229" s="292"/>
      <c r="BUE229" s="292"/>
      <c r="BUF229" s="292"/>
      <c r="BUG229" s="292"/>
      <c r="BUH229" s="292"/>
      <c r="BUI229" s="292"/>
      <c r="BUJ229" s="292"/>
      <c r="BUK229" s="292"/>
      <c r="BUL229" s="292"/>
      <c r="BUM229" s="292"/>
      <c r="BUN229" s="292"/>
      <c r="BUO229" s="292"/>
      <c r="BUP229" s="292"/>
      <c r="BUQ229" s="292"/>
      <c r="BUR229" s="292"/>
      <c r="BUS229" s="292"/>
      <c r="BUT229" s="292"/>
      <c r="BUU229" s="292"/>
      <c r="BUV229" s="292"/>
      <c r="BUW229" s="292"/>
      <c r="BUX229" s="292"/>
      <c r="BUY229" s="292"/>
      <c r="BUZ229" s="292"/>
      <c r="BVA229" s="292"/>
      <c r="BVB229" s="292"/>
      <c r="BVC229" s="292"/>
      <c r="BVD229" s="292"/>
      <c r="BVE229" s="292"/>
      <c r="BVF229" s="292"/>
      <c r="BVG229" s="292"/>
      <c r="BVH229" s="292"/>
      <c r="BVI229" s="292"/>
      <c r="BVJ229" s="292"/>
      <c r="BVK229" s="292"/>
      <c r="BVL229" s="292"/>
      <c r="BVM229" s="292"/>
      <c r="BVN229" s="292"/>
      <c r="BVO229" s="292"/>
      <c r="BVP229" s="292"/>
      <c r="BVQ229" s="292"/>
      <c r="BVR229" s="292"/>
      <c r="BVS229" s="292"/>
      <c r="BVT229" s="292"/>
      <c r="BVU229" s="292"/>
      <c r="BVV229" s="292"/>
      <c r="BVW229" s="292"/>
      <c r="BVX229" s="292"/>
      <c r="BVY229" s="292"/>
      <c r="BVZ229" s="292"/>
      <c r="BWA229" s="292"/>
      <c r="BWB229" s="292"/>
      <c r="BWC229" s="292"/>
      <c r="BWD229" s="292"/>
      <c r="BWE229" s="292"/>
      <c r="BWF229" s="292"/>
      <c r="BWG229" s="292"/>
      <c r="BWH229" s="292"/>
      <c r="BWI229" s="292"/>
      <c r="BWJ229" s="292"/>
      <c r="BWK229" s="292"/>
      <c r="BWL229" s="292"/>
      <c r="BWM229" s="292"/>
      <c r="BWN229" s="292"/>
      <c r="BWO229" s="292"/>
      <c r="BWP229" s="292"/>
      <c r="BWQ229" s="292"/>
      <c r="BWR229" s="292"/>
      <c r="BWS229" s="292"/>
      <c r="BWT229" s="292"/>
      <c r="BWU229" s="292"/>
      <c r="BWV229" s="292"/>
      <c r="BWW229" s="292"/>
      <c r="BWX229" s="292"/>
      <c r="BWY229" s="292"/>
      <c r="BWZ229" s="292"/>
      <c r="BXA229" s="292"/>
      <c r="BXB229" s="292"/>
      <c r="BXC229" s="292"/>
      <c r="BXD229" s="292"/>
      <c r="BXE229" s="292"/>
      <c r="BXF229" s="292"/>
      <c r="BXG229" s="292"/>
      <c r="BXH229" s="292"/>
      <c r="BXI229" s="292"/>
      <c r="BXJ229" s="292"/>
      <c r="BXK229" s="292"/>
      <c r="BXL229" s="292"/>
      <c r="BXM229" s="292"/>
      <c r="BXN229" s="292"/>
      <c r="BXO229" s="292"/>
      <c r="BXP229" s="292"/>
      <c r="BXQ229" s="292"/>
      <c r="BXR229" s="292"/>
      <c r="BXS229" s="292"/>
      <c r="BXT229" s="292"/>
      <c r="BXU229" s="292"/>
      <c r="BXV229" s="292"/>
      <c r="BXW229" s="292"/>
      <c r="BXX229" s="292"/>
      <c r="BXY229" s="292"/>
      <c r="BXZ229" s="292"/>
      <c r="BYA229" s="292"/>
      <c r="BYB229" s="292"/>
      <c r="BYC229" s="292"/>
      <c r="BYD229" s="292"/>
      <c r="BYE229" s="292"/>
      <c r="BYF229" s="292"/>
      <c r="BYG229" s="292"/>
      <c r="BYH229" s="292"/>
      <c r="BYI229" s="292"/>
      <c r="BYJ229" s="292"/>
      <c r="BYK229" s="292"/>
      <c r="BYL229" s="292"/>
      <c r="BYM229" s="292"/>
      <c r="BYN229" s="292"/>
      <c r="BYO229" s="292"/>
      <c r="BYP229" s="292"/>
      <c r="BYQ229" s="292"/>
      <c r="BYR229" s="292"/>
      <c r="BYS229" s="292"/>
      <c r="BYT229" s="292"/>
      <c r="BYU229" s="292"/>
      <c r="BYV229" s="292"/>
      <c r="BYW229" s="292"/>
      <c r="BYX229" s="292"/>
      <c r="BYY229" s="292"/>
      <c r="BYZ229" s="292"/>
      <c r="BZA229" s="292"/>
      <c r="BZB229" s="292"/>
      <c r="BZC229" s="292"/>
      <c r="BZD229" s="292"/>
      <c r="BZE229" s="292"/>
      <c r="BZF229" s="292"/>
    </row>
    <row r="230" spans="1:2034" ht="19.5" thickBot="1">
      <c r="A230" s="520" t="s">
        <v>111</v>
      </c>
      <c r="B230" s="411"/>
      <c r="C230" s="411"/>
      <c r="D230" s="411"/>
      <c r="E230" s="412"/>
      <c r="F230" s="24"/>
      <c r="G230" s="79"/>
      <c r="H230" s="24"/>
      <c r="I230" s="24"/>
      <c r="J230" s="89" t="s">
        <v>125</v>
      </c>
      <c r="K230" s="157" t="s">
        <v>126</v>
      </c>
    </row>
    <row r="231" spans="1:2034" ht="19.5" thickBot="1">
      <c r="A231" s="649" t="s">
        <v>251</v>
      </c>
      <c r="B231" s="411"/>
      <c r="C231" s="411"/>
      <c r="D231" s="411"/>
      <c r="E231" s="412"/>
      <c r="F231" s="24"/>
      <c r="G231" s="79"/>
      <c r="H231" s="24"/>
      <c r="I231" s="24"/>
      <c r="J231" s="37">
        <v>2600</v>
      </c>
      <c r="K231" s="66">
        <v>9.9</v>
      </c>
    </row>
    <row r="232" spans="1:2034" ht="19.5" thickBot="1">
      <c r="A232" s="649" t="s">
        <v>640</v>
      </c>
      <c r="B232" s="411"/>
      <c r="C232" s="411"/>
      <c r="D232" s="411"/>
      <c r="E232" s="412"/>
      <c r="F232" s="24"/>
      <c r="G232" s="79"/>
      <c r="H232" s="24"/>
      <c r="I232" s="24"/>
      <c r="J232" s="37">
        <v>4600</v>
      </c>
      <c r="K232" s="66">
        <v>13.8</v>
      </c>
    </row>
    <row r="233" spans="1:2034" ht="19.5" thickBot="1">
      <c r="A233" s="649" t="s">
        <v>1512</v>
      </c>
      <c r="B233" s="411"/>
      <c r="C233" s="411"/>
      <c r="D233" s="411"/>
      <c r="E233" s="412"/>
      <c r="F233" s="24"/>
      <c r="G233" s="79"/>
      <c r="H233" s="24"/>
      <c r="I233" s="24"/>
      <c r="J233" s="37">
        <v>6300</v>
      </c>
      <c r="K233" s="33">
        <v>17.3</v>
      </c>
    </row>
    <row r="234" spans="1:2034" ht="19.5" thickBot="1">
      <c r="A234" s="649" t="s">
        <v>1509</v>
      </c>
      <c r="B234" s="411"/>
      <c r="C234" s="411"/>
      <c r="D234" s="411"/>
      <c r="E234" s="412"/>
      <c r="F234" s="24"/>
      <c r="G234" s="79"/>
      <c r="H234" s="24"/>
      <c r="I234" s="24"/>
      <c r="J234" s="37">
        <v>1200</v>
      </c>
      <c r="K234" s="264"/>
    </row>
    <row r="235" spans="1:2034" ht="19.5" thickBot="1">
      <c r="A235" s="408" t="s">
        <v>252</v>
      </c>
      <c r="B235" s="411"/>
      <c r="C235" s="411"/>
      <c r="D235" s="411"/>
      <c r="E235" s="412"/>
      <c r="F235" s="24"/>
      <c r="G235" s="79"/>
      <c r="H235" s="24"/>
      <c r="I235" s="24"/>
      <c r="J235" s="37">
        <v>370</v>
      </c>
      <c r="K235" s="66">
        <v>0.79</v>
      </c>
    </row>
    <row r="236" spans="1:2034" ht="18.75">
      <c r="A236" s="649" t="s">
        <v>581</v>
      </c>
      <c r="B236" s="411"/>
      <c r="C236" s="411"/>
      <c r="D236" s="411"/>
      <c r="E236" s="412"/>
      <c r="F236" s="7"/>
      <c r="G236" s="15"/>
      <c r="H236" s="7"/>
      <c r="I236" s="7"/>
      <c r="J236" s="37">
        <v>6700</v>
      </c>
      <c r="K236" s="66">
        <v>23</v>
      </c>
    </row>
    <row r="237" spans="1:2034" ht="19.5" thickBot="1">
      <c r="A237" s="650" t="s">
        <v>1452</v>
      </c>
      <c r="B237" s="651"/>
      <c r="C237" s="651"/>
      <c r="D237" s="651"/>
      <c r="E237" s="651"/>
      <c r="F237" s="78"/>
      <c r="G237" s="83"/>
      <c r="H237" s="78"/>
      <c r="I237" s="78"/>
      <c r="J237" s="54">
        <v>7500</v>
      </c>
      <c r="K237" s="177">
        <v>20</v>
      </c>
    </row>
    <row r="238" spans="1:2034" s="383" customFormat="1" ht="19.5" thickBot="1">
      <c r="A238" s="650" t="s">
        <v>1453</v>
      </c>
      <c r="B238" s="651"/>
      <c r="C238" s="651"/>
      <c r="D238" s="651"/>
      <c r="E238" s="651"/>
      <c r="F238" s="78"/>
      <c r="G238" s="83"/>
      <c r="H238" s="78"/>
      <c r="I238" s="78"/>
      <c r="J238" s="54">
        <v>9700</v>
      </c>
      <c r="K238" s="177">
        <v>20</v>
      </c>
      <c r="M238" s="292"/>
      <c r="N238" s="292"/>
      <c r="O238" s="292"/>
      <c r="P238" s="292"/>
      <c r="Q238" s="292"/>
      <c r="R238" s="292"/>
      <c r="S238" s="292"/>
      <c r="T238" s="292"/>
      <c r="U238" s="292"/>
      <c r="V238" s="292"/>
      <c r="W238" s="292"/>
      <c r="X238" s="292"/>
      <c r="Y238" s="292"/>
      <c r="Z238" s="292"/>
      <c r="AA238" s="292"/>
      <c r="AB238" s="292"/>
      <c r="AC238" s="292"/>
      <c r="AD238" s="292"/>
      <c r="AE238" s="292"/>
      <c r="AF238" s="292"/>
      <c r="AG238" s="292"/>
      <c r="AH238" s="292"/>
      <c r="AI238" s="292"/>
      <c r="AJ238" s="292"/>
      <c r="AK238" s="292"/>
      <c r="AL238" s="292"/>
      <c r="AM238" s="292"/>
      <c r="AN238" s="292"/>
      <c r="AO238" s="292"/>
      <c r="AP238" s="292"/>
      <c r="AQ238" s="292"/>
      <c r="AR238" s="292"/>
      <c r="AS238" s="292"/>
      <c r="AT238" s="292"/>
      <c r="AU238" s="292"/>
      <c r="AV238" s="292"/>
      <c r="AW238" s="292"/>
      <c r="AX238" s="292"/>
      <c r="AY238" s="292"/>
      <c r="AZ238" s="292"/>
      <c r="BA238" s="292"/>
      <c r="BB238" s="292"/>
      <c r="BC238" s="292"/>
      <c r="BD238" s="292"/>
      <c r="BE238" s="292"/>
      <c r="BF238" s="292"/>
      <c r="BG238" s="292"/>
      <c r="BH238" s="292"/>
      <c r="BI238" s="292"/>
      <c r="BJ238" s="292"/>
      <c r="BK238" s="292"/>
      <c r="BL238" s="292"/>
      <c r="BM238" s="292"/>
      <c r="BN238" s="292"/>
      <c r="BO238" s="292"/>
      <c r="BP238" s="292"/>
      <c r="BQ238" s="292"/>
      <c r="BR238" s="292"/>
      <c r="BS238" s="292"/>
      <c r="BT238" s="292"/>
      <c r="BU238" s="292"/>
      <c r="BV238" s="292"/>
      <c r="BW238" s="292"/>
      <c r="BX238" s="292"/>
      <c r="BY238" s="292"/>
      <c r="BZ238" s="292"/>
      <c r="CA238" s="292"/>
      <c r="CB238" s="292"/>
      <c r="CC238" s="292"/>
      <c r="CD238" s="292"/>
      <c r="CE238" s="292"/>
      <c r="CF238" s="292"/>
      <c r="CG238" s="292"/>
      <c r="CH238" s="292"/>
      <c r="CI238" s="292"/>
      <c r="CJ238" s="292"/>
      <c r="CK238" s="292"/>
      <c r="CL238" s="292"/>
      <c r="CM238" s="292"/>
      <c r="CN238" s="292"/>
      <c r="CO238" s="292"/>
      <c r="CP238" s="292"/>
      <c r="CQ238" s="292"/>
      <c r="CR238" s="292"/>
      <c r="CS238" s="292"/>
      <c r="CT238" s="292"/>
      <c r="CU238" s="292"/>
      <c r="CV238" s="292"/>
      <c r="CW238" s="292"/>
      <c r="CX238" s="292"/>
      <c r="CY238" s="292"/>
      <c r="CZ238" s="292"/>
      <c r="DA238" s="292"/>
      <c r="DB238" s="292"/>
      <c r="DC238" s="292"/>
      <c r="DD238" s="292"/>
      <c r="DE238" s="292"/>
      <c r="DF238" s="292"/>
      <c r="DG238" s="292"/>
      <c r="DH238" s="292"/>
      <c r="DI238" s="292"/>
      <c r="DJ238" s="292"/>
      <c r="DK238" s="292"/>
      <c r="DL238" s="292"/>
      <c r="DM238" s="292"/>
      <c r="DN238" s="292"/>
      <c r="DO238" s="292"/>
      <c r="DP238" s="292"/>
      <c r="DQ238" s="292"/>
      <c r="DR238" s="292"/>
      <c r="DS238" s="292"/>
      <c r="DT238" s="292"/>
      <c r="DU238" s="292"/>
      <c r="DV238" s="292"/>
      <c r="DW238" s="292"/>
      <c r="DX238" s="292"/>
      <c r="DY238" s="292"/>
      <c r="DZ238" s="292"/>
      <c r="EA238" s="292"/>
      <c r="EB238" s="292"/>
      <c r="EC238" s="292"/>
      <c r="ED238" s="292"/>
      <c r="EE238" s="292"/>
      <c r="EF238" s="292"/>
      <c r="EG238" s="292"/>
      <c r="EH238" s="292"/>
      <c r="EI238" s="292"/>
      <c r="EJ238" s="292"/>
      <c r="EK238" s="292"/>
      <c r="EL238" s="292"/>
      <c r="EM238" s="292"/>
      <c r="EN238" s="292"/>
      <c r="EO238" s="292"/>
      <c r="EP238" s="292"/>
      <c r="EQ238" s="292"/>
      <c r="ER238" s="292"/>
      <c r="ES238" s="292"/>
      <c r="ET238" s="292"/>
      <c r="EU238" s="292"/>
      <c r="EV238" s="292"/>
      <c r="EW238" s="292"/>
      <c r="EX238" s="292"/>
      <c r="EY238" s="292"/>
      <c r="EZ238" s="292"/>
      <c r="FA238" s="292"/>
      <c r="FB238" s="292"/>
      <c r="FC238" s="292"/>
      <c r="FD238" s="292"/>
      <c r="FE238" s="292"/>
      <c r="FF238" s="292"/>
      <c r="FG238" s="292"/>
      <c r="FH238" s="292"/>
      <c r="FI238" s="292"/>
      <c r="FJ238" s="292"/>
      <c r="FK238" s="292"/>
      <c r="FL238" s="292"/>
      <c r="FM238" s="292"/>
      <c r="FN238" s="292"/>
      <c r="FO238" s="292"/>
      <c r="FP238" s="292"/>
      <c r="FQ238" s="292"/>
      <c r="FR238" s="292"/>
      <c r="FS238" s="292"/>
      <c r="FT238" s="292"/>
      <c r="FU238" s="292"/>
      <c r="FV238" s="292"/>
      <c r="FW238" s="292"/>
      <c r="FX238" s="292"/>
      <c r="FY238" s="292"/>
      <c r="FZ238" s="292"/>
      <c r="GA238" s="292"/>
      <c r="GB238" s="292"/>
      <c r="GC238" s="292"/>
      <c r="GD238" s="292"/>
      <c r="GE238" s="292"/>
      <c r="GF238" s="292"/>
      <c r="GG238" s="292"/>
      <c r="GH238" s="292"/>
      <c r="GI238" s="292"/>
      <c r="GJ238" s="292"/>
      <c r="GK238" s="292"/>
      <c r="GL238" s="292"/>
      <c r="GM238" s="292"/>
      <c r="GN238" s="292"/>
      <c r="GO238" s="292"/>
      <c r="GP238" s="292"/>
      <c r="GQ238" s="292"/>
      <c r="GR238" s="292"/>
      <c r="GS238" s="292"/>
      <c r="GT238" s="292"/>
      <c r="GU238" s="292"/>
      <c r="GV238" s="292"/>
      <c r="GW238" s="292"/>
      <c r="GX238" s="292"/>
      <c r="GY238" s="292"/>
      <c r="GZ238" s="292"/>
      <c r="HA238" s="292"/>
      <c r="HB238" s="292"/>
      <c r="HC238" s="292"/>
      <c r="HD238" s="292"/>
      <c r="HE238" s="292"/>
      <c r="HF238" s="292"/>
      <c r="HG238" s="292"/>
      <c r="HH238" s="292"/>
      <c r="HI238" s="292"/>
      <c r="HJ238" s="292"/>
      <c r="HK238" s="292"/>
      <c r="HL238" s="292"/>
      <c r="HM238" s="292"/>
      <c r="HN238" s="292"/>
      <c r="HO238" s="292"/>
      <c r="HP238" s="292"/>
      <c r="HQ238" s="292"/>
      <c r="HR238" s="292"/>
      <c r="HS238" s="292"/>
      <c r="HT238" s="292"/>
      <c r="HU238" s="292"/>
      <c r="HV238" s="292"/>
      <c r="HW238" s="292"/>
      <c r="HX238" s="292"/>
      <c r="HY238" s="292"/>
      <c r="HZ238" s="292"/>
      <c r="IA238" s="292"/>
      <c r="IB238" s="292"/>
      <c r="IC238" s="292"/>
      <c r="ID238" s="292"/>
      <c r="IE238" s="292"/>
      <c r="IF238" s="292"/>
      <c r="IG238" s="292"/>
      <c r="IH238" s="292"/>
      <c r="II238" s="292"/>
      <c r="IJ238" s="292"/>
      <c r="IK238" s="292"/>
      <c r="IL238" s="292"/>
      <c r="IM238" s="292"/>
      <c r="IN238" s="292"/>
      <c r="IO238" s="292"/>
      <c r="IP238" s="292"/>
      <c r="IQ238" s="292"/>
      <c r="IR238" s="292"/>
      <c r="IS238" s="292"/>
      <c r="IT238" s="292"/>
      <c r="IU238" s="292"/>
      <c r="IV238" s="292"/>
      <c r="IW238" s="292"/>
      <c r="IX238" s="292"/>
      <c r="IY238" s="292"/>
      <c r="IZ238" s="292"/>
      <c r="JA238" s="292"/>
      <c r="JB238" s="292"/>
      <c r="JC238" s="292"/>
      <c r="JD238" s="292"/>
      <c r="JE238" s="292"/>
      <c r="JF238" s="292"/>
      <c r="JG238" s="292"/>
      <c r="JH238" s="292"/>
      <c r="JI238" s="292"/>
      <c r="JJ238" s="292"/>
      <c r="JK238" s="292"/>
      <c r="JL238" s="292"/>
      <c r="JM238" s="292"/>
      <c r="JN238" s="292"/>
      <c r="JO238" s="292"/>
      <c r="JP238" s="292"/>
      <c r="JQ238" s="292"/>
      <c r="JR238" s="292"/>
      <c r="JS238" s="292"/>
      <c r="JT238" s="292"/>
      <c r="JU238" s="292"/>
      <c r="JV238" s="292"/>
      <c r="JW238" s="292"/>
      <c r="JX238" s="292"/>
      <c r="JY238" s="292"/>
      <c r="JZ238" s="292"/>
      <c r="KA238" s="292"/>
      <c r="KB238" s="292"/>
      <c r="KC238" s="292"/>
      <c r="KD238" s="292"/>
      <c r="KE238" s="292"/>
      <c r="KF238" s="292"/>
      <c r="KG238" s="292"/>
      <c r="KH238" s="292"/>
      <c r="KI238" s="292"/>
      <c r="KJ238" s="292"/>
      <c r="KK238" s="292"/>
      <c r="KL238" s="292"/>
      <c r="KM238" s="292"/>
      <c r="KN238" s="292"/>
      <c r="KO238" s="292"/>
      <c r="KP238" s="292"/>
      <c r="KQ238" s="292"/>
      <c r="KR238" s="292"/>
      <c r="KS238" s="292"/>
      <c r="KT238" s="292"/>
      <c r="KU238" s="292"/>
      <c r="KV238" s="292"/>
      <c r="KW238" s="292"/>
      <c r="KX238" s="292"/>
      <c r="KY238" s="292"/>
      <c r="KZ238" s="292"/>
      <c r="LA238" s="292"/>
      <c r="LB238" s="292"/>
      <c r="LC238" s="292"/>
      <c r="LD238" s="292"/>
      <c r="LE238" s="292"/>
      <c r="LF238" s="292"/>
      <c r="LG238" s="292"/>
      <c r="LH238" s="292"/>
      <c r="LI238" s="292"/>
      <c r="LJ238" s="292"/>
      <c r="LK238" s="292"/>
      <c r="LL238" s="292"/>
      <c r="LM238" s="292"/>
      <c r="LN238" s="292"/>
      <c r="LO238" s="292"/>
      <c r="LP238" s="292"/>
      <c r="LQ238" s="292"/>
      <c r="LR238" s="292"/>
      <c r="LS238" s="292"/>
      <c r="LT238" s="292"/>
      <c r="LU238" s="292"/>
      <c r="LV238" s="292"/>
      <c r="LW238" s="292"/>
      <c r="LX238" s="292"/>
      <c r="LY238" s="292"/>
      <c r="LZ238" s="292"/>
      <c r="MA238" s="292"/>
      <c r="MB238" s="292"/>
      <c r="MC238" s="292"/>
      <c r="MD238" s="292"/>
      <c r="ME238" s="292"/>
      <c r="MF238" s="292"/>
      <c r="MG238" s="292"/>
      <c r="MH238" s="292"/>
      <c r="MI238" s="292"/>
      <c r="MJ238" s="292"/>
      <c r="MK238" s="292"/>
      <c r="ML238" s="292"/>
      <c r="MM238" s="292"/>
      <c r="MN238" s="292"/>
      <c r="MO238" s="292"/>
      <c r="MP238" s="292"/>
      <c r="MQ238" s="292"/>
      <c r="MR238" s="292"/>
      <c r="MS238" s="292"/>
      <c r="MT238" s="292"/>
      <c r="MU238" s="292"/>
      <c r="MV238" s="292"/>
      <c r="MW238" s="292"/>
      <c r="MX238" s="292"/>
      <c r="MY238" s="292"/>
      <c r="MZ238" s="292"/>
      <c r="NA238" s="292"/>
      <c r="NB238" s="292"/>
      <c r="NC238" s="292"/>
      <c r="ND238" s="292"/>
      <c r="NE238" s="292"/>
      <c r="NF238" s="292"/>
      <c r="NG238" s="292"/>
      <c r="NH238" s="292"/>
      <c r="NI238" s="292"/>
      <c r="NJ238" s="292"/>
      <c r="NK238" s="292"/>
      <c r="NL238" s="292"/>
      <c r="NM238" s="292"/>
      <c r="NN238" s="292"/>
      <c r="NO238" s="292"/>
      <c r="NP238" s="292"/>
      <c r="NQ238" s="292"/>
      <c r="NR238" s="292"/>
      <c r="NS238" s="292"/>
      <c r="NT238" s="292"/>
      <c r="NU238" s="292"/>
      <c r="NV238" s="292"/>
      <c r="NW238" s="292"/>
      <c r="NX238" s="292"/>
      <c r="NY238" s="292"/>
      <c r="NZ238" s="292"/>
      <c r="OA238" s="292"/>
      <c r="OB238" s="292"/>
      <c r="OC238" s="292"/>
      <c r="OD238" s="292"/>
      <c r="OE238" s="292"/>
      <c r="OF238" s="292"/>
      <c r="OG238" s="292"/>
      <c r="OH238" s="292"/>
      <c r="OI238" s="292"/>
      <c r="OJ238" s="292"/>
      <c r="OK238" s="292"/>
      <c r="OL238" s="292"/>
      <c r="OM238" s="292"/>
      <c r="ON238" s="292"/>
      <c r="OO238" s="292"/>
      <c r="OP238" s="292"/>
      <c r="OQ238" s="292"/>
      <c r="OR238" s="292"/>
      <c r="OS238" s="292"/>
      <c r="OT238" s="292"/>
      <c r="OU238" s="292"/>
      <c r="OV238" s="292"/>
      <c r="OW238" s="292"/>
      <c r="OX238" s="292"/>
      <c r="OY238" s="292"/>
      <c r="OZ238" s="292"/>
      <c r="PA238" s="292"/>
      <c r="PB238" s="292"/>
      <c r="PC238" s="292"/>
      <c r="PD238" s="292"/>
      <c r="PE238" s="292"/>
      <c r="PF238" s="292"/>
      <c r="PG238" s="292"/>
      <c r="PH238" s="292"/>
      <c r="PI238" s="292"/>
      <c r="PJ238" s="292"/>
      <c r="PK238" s="292"/>
      <c r="PL238" s="292"/>
      <c r="PM238" s="292"/>
      <c r="PN238" s="292"/>
      <c r="PO238" s="292"/>
      <c r="PP238" s="292"/>
      <c r="PQ238" s="292"/>
      <c r="PR238" s="292"/>
      <c r="PS238" s="292"/>
      <c r="PT238" s="292"/>
      <c r="PU238" s="292"/>
      <c r="PV238" s="292"/>
      <c r="PW238" s="292"/>
      <c r="PX238" s="292"/>
      <c r="PY238" s="292"/>
      <c r="PZ238" s="292"/>
      <c r="QA238" s="292"/>
      <c r="QB238" s="292"/>
      <c r="QC238" s="292"/>
      <c r="QD238" s="292"/>
      <c r="QE238" s="292"/>
      <c r="QF238" s="292"/>
      <c r="QG238" s="292"/>
      <c r="QH238" s="292"/>
      <c r="QI238" s="292"/>
      <c r="QJ238" s="292"/>
      <c r="QK238" s="292"/>
      <c r="QL238" s="292"/>
      <c r="QM238" s="292"/>
      <c r="QN238" s="292"/>
      <c r="QO238" s="292"/>
      <c r="QP238" s="292"/>
      <c r="QQ238" s="292"/>
      <c r="QR238" s="292"/>
      <c r="QS238" s="292"/>
      <c r="QT238" s="292"/>
      <c r="QU238" s="292"/>
      <c r="QV238" s="292"/>
      <c r="QW238" s="292"/>
      <c r="QX238" s="292"/>
      <c r="QY238" s="292"/>
      <c r="QZ238" s="292"/>
      <c r="RA238" s="292"/>
      <c r="RB238" s="292"/>
      <c r="RC238" s="292"/>
      <c r="RD238" s="292"/>
      <c r="RE238" s="292"/>
      <c r="RF238" s="292"/>
      <c r="RG238" s="292"/>
      <c r="RH238" s="292"/>
      <c r="RI238" s="292"/>
      <c r="RJ238" s="292"/>
      <c r="RK238" s="292"/>
      <c r="RL238" s="292"/>
      <c r="RM238" s="292"/>
      <c r="RN238" s="292"/>
      <c r="RO238" s="292"/>
      <c r="RP238" s="292"/>
      <c r="RQ238" s="292"/>
      <c r="RR238" s="292"/>
      <c r="RS238" s="292"/>
      <c r="RT238" s="292"/>
      <c r="RU238" s="292"/>
      <c r="RV238" s="292"/>
      <c r="RW238" s="292"/>
      <c r="RX238" s="292"/>
      <c r="RY238" s="292"/>
      <c r="RZ238" s="292"/>
      <c r="SA238" s="292"/>
      <c r="SB238" s="292"/>
      <c r="SC238" s="292"/>
      <c r="SD238" s="292"/>
      <c r="SE238" s="292"/>
      <c r="SF238" s="292"/>
      <c r="SG238" s="292"/>
      <c r="SH238" s="292"/>
      <c r="SI238" s="292"/>
      <c r="SJ238" s="292"/>
      <c r="SK238" s="292"/>
      <c r="SL238" s="292"/>
      <c r="SM238" s="292"/>
      <c r="SN238" s="292"/>
      <c r="SO238" s="292"/>
      <c r="SP238" s="292"/>
      <c r="SQ238" s="292"/>
      <c r="SR238" s="292"/>
      <c r="SS238" s="292"/>
      <c r="ST238" s="292"/>
      <c r="SU238" s="292"/>
      <c r="SV238" s="292"/>
      <c r="SW238" s="292"/>
      <c r="SX238" s="292"/>
      <c r="SY238" s="292"/>
      <c r="SZ238" s="292"/>
      <c r="TA238" s="292"/>
      <c r="TB238" s="292"/>
      <c r="TC238" s="292"/>
      <c r="TD238" s="292"/>
      <c r="TE238" s="292"/>
      <c r="TF238" s="292"/>
      <c r="TG238" s="292"/>
      <c r="TH238" s="292"/>
      <c r="TI238" s="292"/>
      <c r="TJ238" s="292"/>
      <c r="TK238" s="292"/>
      <c r="TL238" s="292"/>
      <c r="TM238" s="292"/>
      <c r="TN238" s="292"/>
      <c r="TO238" s="292"/>
      <c r="TP238" s="292"/>
      <c r="TQ238" s="292"/>
      <c r="TR238" s="292"/>
      <c r="TS238" s="292"/>
      <c r="TT238" s="292"/>
      <c r="TU238" s="292"/>
      <c r="TV238" s="292"/>
      <c r="TW238" s="292"/>
      <c r="TX238" s="292"/>
      <c r="TY238" s="292"/>
      <c r="TZ238" s="292"/>
      <c r="UA238" s="292"/>
      <c r="UB238" s="292"/>
      <c r="UC238" s="292"/>
      <c r="UD238" s="292"/>
      <c r="UE238" s="292"/>
      <c r="UF238" s="292"/>
      <c r="UG238" s="292"/>
      <c r="UH238" s="292"/>
      <c r="UI238" s="292"/>
      <c r="UJ238" s="292"/>
      <c r="UK238" s="292"/>
      <c r="UL238" s="292"/>
      <c r="UM238" s="292"/>
      <c r="UN238" s="292"/>
      <c r="UO238" s="292"/>
      <c r="UP238" s="292"/>
      <c r="UQ238" s="292"/>
      <c r="UR238" s="292"/>
      <c r="US238" s="292"/>
      <c r="UT238" s="292"/>
      <c r="UU238" s="292"/>
      <c r="UV238" s="292"/>
      <c r="UW238" s="292"/>
      <c r="UX238" s="292"/>
      <c r="UY238" s="292"/>
      <c r="UZ238" s="292"/>
      <c r="VA238" s="292"/>
      <c r="VB238" s="292"/>
      <c r="VC238" s="292"/>
      <c r="VD238" s="292"/>
      <c r="VE238" s="292"/>
      <c r="VF238" s="292"/>
      <c r="VG238" s="292"/>
      <c r="VH238" s="292"/>
      <c r="VI238" s="292"/>
      <c r="VJ238" s="292"/>
      <c r="VK238" s="292"/>
      <c r="VL238" s="292"/>
      <c r="VM238" s="292"/>
      <c r="VN238" s="292"/>
      <c r="VO238" s="292"/>
      <c r="VP238" s="292"/>
      <c r="VQ238" s="292"/>
      <c r="VR238" s="292"/>
      <c r="VS238" s="292"/>
      <c r="VT238" s="292"/>
      <c r="VU238" s="292"/>
      <c r="VV238" s="292"/>
      <c r="VW238" s="292"/>
      <c r="VX238" s="292"/>
      <c r="VY238" s="292"/>
      <c r="VZ238" s="292"/>
      <c r="WA238" s="292"/>
      <c r="WB238" s="292"/>
      <c r="WC238" s="292"/>
      <c r="WD238" s="292"/>
      <c r="WE238" s="292"/>
      <c r="WF238" s="292"/>
      <c r="WG238" s="292"/>
      <c r="WH238" s="292"/>
      <c r="WI238" s="292"/>
      <c r="WJ238" s="292"/>
      <c r="WK238" s="292"/>
      <c r="WL238" s="292"/>
      <c r="WM238" s="292"/>
      <c r="WN238" s="292"/>
      <c r="WO238" s="292"/>
      <c r="WP238" s="292"/>
      <c r="WQ238" s="292"/>
      <c r="WR238" s="292"/>
      <c r="WS238" s="292"/>
      <c r="WT238" s="292"/>
      <c r="WU238" s="292"/>
      <c r="WV238" s="292"/>
      <c r="WW238" s="292"/>
      <c r="WX238" s="292"/>
      <c r="WY238" s="292"/>
      <c r="WZ238" s="292"/>
      <c r="XA238" s="292"/>
      <c r="XB238" s="292"/>
      <c r="XC238" s="292"/>
      <c r="XD238" s="292"/>
      <c r="XE238" s="292"/>
      <c r="XF238" s="292"/>
      <c r="XG238" s="292"/>
      <c r="XH238" s="292"/>
      <c r="XI238" s="292"/>
      <c r="XJ238" s="292"/>
      <c r="XK238" s="292"/>
      <c r="XL238" s="292"/>
      <c r="XM238" s="292"/>
      <c r="XN238" s="292"/>
      <c r="XO238" s="292"/>
      <c r="XP238" s="292"/>
      <c r="XQ238" s="292"/>
      <c r="XR238" s="292"/>
      <c r="XS238" s="292"/>
      <c r="XT238" s="292"/>
      <c r="XU238" s="292"/>
      <c r="XV238" s="292"/>
      <c r="XW238" s="292"/>
      <c r="XX238" s="292"/>
      <c r="XY238" s="292"/>
      <c r="XZ238" s="292"/>
      <c r="YA238" s="292"/>
      <c r="YB238" s="292"/>
      <c r="YC238" s="292"/>
      <c r="YD238" s="292"/>
      <c r="YE238" s="292"/>
      <c r="YF238" s="292"/>
      <c r="YG238" s="292"/>
      <c r="YH238" s="292"/>
      <c r="YI238" s="292"/>
      <c r="YJ238" s="292"/>
      <c r="YK238" s="292"/>
      <c r="YL238" s="292"/>
      <c r="YM238" s="292"/>
      <c r="YN238" s="292"/>
      <c r="YO238" s="292"/>
      <c r="YP238" s="292"/>
      <c r="YQ238" s="292"/>
      <c r="YR238" s="292"/>
      <c r="YS238" s="292"/>
      <c r="YT238" s="292"/>
      <c r="YU238" s="292"/>
      <c r="YV238" s="292"/>
      <c r="YW238" s="292"/>
      <c r="YX238" s="292"/>
      <c r="YY238" s="292"/>
      <c r="YZ238" s="292"/>
      <c r="ZA238" s="292"/>
      <c r="ZB238" s="292"/>
      <c r="ZC238" s="292"/>
      <c r="ZD238" s="292"/>
      <c r="ZE238" s="292"/>
      <c r="ZF238" s="292"/>
      <c r="ZG238" s="292"/>
      <c r="ZH238" s="292"/>
      <c r="ZI238" s="292"/>
      <c r="ZJ238" s="292"/>
      <c r="ZK238" s="292"/>
      <c r="ZL238" s="292"/>
      <c r="ZM238" s="292"/>
      <c r="ZN238" s="292"/>
      <c r="ZO238" s="292"/>
      <c r="ZP238" s="292"/>
      <c r="ZQ238" s="292"/>
      <c r="ZR238" s="292"/>
      <c r="ZS238" s="292"/>
      <c r="ZT238" s="292"/>
      <c r="ZU238" s="292"/>
      <c r="ZV238" s="292"/>
      <c r="ZW238" s="292"/>
      <c r="ZX238" s="292"/>
      <c r="ZY238" s="292"/>
      <c r="ZZ238" s="292"/>
      <c r="AAA238" s="292"/>
      <c r="AAB238" s="292"/>
      <c r="AAC238" s="292"/>
      <c r="AAD238" s="292"/>
      <c r="AAE238" s="292"/>
      <c r="AAF238" s="292"/>
      <c r="AAG238" s="292"/>
      <c r="AAH238" s="292"/>
      <c r="AAI238" s="292"/>
      <c r="AAJ238" s="292"/>
      <c r="AAK238" s="292"/>
      <c r="AAL238" s="292"/>
      <c r="AAM238" s="292"/>
      <c r="AAN238" s="292"/>
      <c r="AAO238" s="292"/>
      <c r="AAP238" s="292"/>
      <c r="AAQ238" s="292"/>
      <c r="AAR238" s="292"/>
      <c r="AAS238" s="292"/>
      <c r="AAT238" s="292"/>
      <c r="AAU238" s="292"/>
      <c r="AAV238" s="292"/>
      <c r="AAW238" s="292"/>
      <c r="AAX238" s="292"/>
      <c r="AAY238" s="292"/>
      <c r="AAZ238" s="292"/>
      <c r="ABA238" s="292"/>
      <c r="ABB238" s="292"/>
      <c r="ABC238" s="292"/>
      <c r="ABD238" s="292"/>
      <c r="ABE238" s="292"/>
      <c r="ABF238" s="292"/>
      <c r="ABG238" s="292"/>
      <c r="ABH238" s="292"/>
      <c r="ABI238" s="292"/>
      <c r="ABJ238" s="292"/>
      <c r="ABK238" s="292"/>
      <c r="ABL238" s="292"/>
      <c r="ABM238" s="292"/>
      <c r="ABN238" s="292"/>
      <c r="ABO238" s="292"/>
      <c r="ABP238" s="292"/>
      <c r="ABQ238" s="292"/>
      <c r="ABR238" s="292"/>
      <c r="ABS238" s="292"/>
      <c r="ABT238" s="292"/>
      <c r="ABU238" s="292"/>
      <c r="ABV238" s="292"/>
      <c r="ABW238" s="292"/>
      <c r="ABX238" s="292"/>
      <c r="ABY238" s="292"/>
      <c r="ABZ238" s="292"/>
      <c r="ACA238" s="292"/>
      <c r="ACB238" s="292"/>
      <c r="ACC238" s="292"/>
      <c r="ACD238" s="292"/>
      <c r="ACE238" s="292"/>
      <c r="ACF238" s="292"/>
      <c r="ACG238" s="292"/>
      <c r="ACH238" s="292"/>
      <c r="ACI238" s="292"/>
      <c r="ACJ238" s="292"/>
      <c r="ACK238" s="292"/>
      <c r="ACL238" s="292"/>
      <c r="ACM238" s="292"/>
      <c r="ACN238" s="292"/>
      <c r="ACO238" s="292"/>
      <c r="ACP238" s="292"/>
      <c r="ACQ238" s="292"/>
      <c r="ACR238" s="292"/>
      <c r="ACS238" s="292"/>
      <c r="ACT238" s="292"/>
      <c r="ACU238" s="292"/>
      <c r="ACV238" s="292"/>
      <c r="ACW238" s="292"/>
      <c r="ACX238" s="292"/>
      <c r="ACY238" s="292"/>
      <c r="ACZ238" s="292"/>
      <c r="ADA238" s="292"/>
      <c r="ADB238" s="292"/>
      <c r="ADC238" s="292"/>
      <c r="ADD238" s="292"/>
      <c r="ADE238" s="292"/>
      <c r="ADF238" s="292"/>
      <c r="ADG238" s="292"/>
      <c r="ADH238" s="292"/>
      <c r="ADI238" s="292"/>
      <c r="ADJ238" s="292"/>
      <c r="ADK238" s="292"/>
      <c r="ADL238" s="292"/>
      <c r="ADM238" s="292"/>
      <c r="ADN238" s="292"/>
      <c r="ADO238" s="292"/>
      <c r="ADP238" s="292"/>
      <c r="ADQ238" s="292"/>
      <c r="ADR238" s="292"/>
      <c r="ADS238" s="292"/>
      <c r="ADT238" s="292"/>
      <c r="ADU238" s="292"/>
      <c r="ADV238" s="292"/>
      <c r="ADW238" s="292"/>
      <c r="ADX238" s="292"/>
      <c r="ADY238" s="292"/>
      <c r="ADZ238" s="292"/>
      <c r="AEA238" s="292"/>
      <c r="AEB238" s="292"/>
      <c r="AEC238" s="292"/>
      <c r="AED238" s="292"/>
      <c r="AEE238" s="292"/>
      <c r="AEF238" s="292"/>
      <c r="AEG238" s="292"/>
      <c r="AEH238" s="292"/>
      <c r="AEI238" s="292"/>
      <c r="AEJ238" s="292"/>
      <c r="AEK238" s="292"/>
      <c r="AEL238" s="292"/>
      <c r="AEM238" s="292"/>
      <c r="AEN238" s="292"/>
      <c r="AEO238" s="292"/>
      <c r="AEP238" s="292"/>
      <c r="AEQ238" s="292"/>
      <c r="AER238" s="292"/>
      <c r="AES238" s="292"/>
      <c r="AET238" s="292"/>
      <c r="AEU238" s="292"/>
      <c r="AEV238" s="292"/>
      <c r="AEW238" s="292"/>
      <c r="AEX238" s="292"/>
      <c r="AEY238" s="292"/>
      <c r="AEZ238" s="292"/>
      <c r="AFA238" s="292"/>
      <c r="AFB238" s="292"/>
      <c r="AFC238" s="292"/>
      <c r="AFD238" s="292"/>
      <c r="AFE238" s="292"/>
      <c r="AFF238" s="292"/>
      <c r="AFG238" s="292"/>
      <c r="AFH238" s="292"/>
      <c r="AFI238" s="292"/>
      <c r="AFJ238" s="292"/>
      <c r="AFK238" s="292"/>
      <c r="AFL238" s="292"/>
      <c r="AFM238" s="292"/>
      <c r="AFN238" s="292"/>
      <c r="AFO238" s="292"/>
      <c r="AFP238" s="292"/>
      <c r="AFQ238" s="292"/>
      <c r="AFR238" s="292"/>
      <c r="AFS238" s="292"/>
      <c r="AFT238" s="292"/>
      <c r="AFU238" s="292"/>
      <c r="AFV238" s="292"/>
      <c r="AFW238" s="292"/>
      <c r="AFX238" s="292"/>
      <c r="AFY238" s="292"/>
      <c r="AFZ238" s="292"/>
      <c r="AGA238" s="292"/>
      <c r="AGB238" s="292"/>
      <c r="AGC238" s="292"/>
      <c r="AGD238" s="292"/>
      <c r="AGE238" s="292"/>
      <c r="AGF238" s="292"/>
      <c r="AGG238" s="292"/>
      <c r="AGH238" s="292"/>
      <c r="AGI238" s="292"/>
      <c r="AGJ238" s="292"/>
      <c r="AGK238" s="292"/>
      <c r="AGL238" s="292"/>
      <c r="AGM238" s="292"/>
      <c r="AGN238" s="292"/>
      <c r="AGO238" s="292"/>
      <c r="AGP238" s="292"/>
      <c r="AGQ238" s="292"/>
      <c r="AGR238" s="292"/>
      <c r="AGS238" s="292"/>
      <c r="AGT238" s="292"/>
      <c r="AGU238" s="292"/>
      <c r="AGV238" s="292"/>
      <c r="AGW238" s="292"/>
      <c r="AGX238" s="292"/>
      <c r="AGY238" s="292"/>
      <c r="AGZ238" s="292"/>
      <c r="AHA238" s="292"/>
      <c r="AHB238" s="292"/>
      <c r="AHC238" s="292"/>
      <c r="AHD238" s="292"/>
      <c r="AHE238" s="292"/>
      <c r="AHF238" s="292"/>
      <c r="AHG238" s="292"/>
      <c r="AHH238" s="292"/>
      <c r="AHI238" s="292"/>
      <c r="AHJ238" s="292"/>
      <c r="AHK238" s="292"/>
      <c r="AHL238" s="292"/>
      <c r="AHM238" s="292"/>
      <c r="AHN238" s="292"/>
      <c r="AHO238" s="292"/>
      <c r="AHP238" s="292"/>
      <c r="AHQ238" s="292"/>
      <c r="AHR238" s="292"/>
      <c r="AHS238" s="292"/>
      <c r="AHT238" s="292"/>
      <c r="AHU238" s="292"/>
      <c r="AHV238" s="292"/>
      <c r="AHW238" s="292"/>
      <c r="AHX238" s="292"/>
      <c r="AHY238" s="292"/>
      <c r="AHZ238" s="292"/>
      <c r="AIA238" s="292"/>
      <c r="AIB238" s="292"/>
      <c r="AIC238" s="292"/>
      <c r="AID238" s="292"/>
      <c r="AIE238" s="292"/>
      <c r="AIF238" s="292"/>
      <c r="AIG238" s="292"/>
      <c r="AIH238" s="292"/>
      <c r="AII238" s="292"/>
      <c r="AIJ238" s="292"/>
      <c r="AIK238" s="292"/>
      <c r="AIL238" s="292"/>
      <c r="AIM238" s="292"/>
      <c r="AIN238" s="292"/>
      <c r="AIO238" s="292"/>
      <c r="AIP238" s="292"/>
      <c r="AIQ238" s="292"/>
      <c r="AIR238" s="292"/>
      <c r="AIS238" s="292"/>
      <c r="AIT238" s="292"/>
      <c r="AIU238" s="292"/>
      <c r="AIV238" s="292"/>
      <c r="AIW238" s="292"/>
      <c r="AIX238" s="292"/>
      <c r="AIY238" s="292"/>
      <c r="AIZ238" s="292"/>
      <c r="AJA238" s="292"/>
      <c r="AJB238" s="292"/>
      <c r="AJC238" s="292"/>
      <c r="AJD238" s="292"/>
      <c r="AJE238" s="292"/>
      <c r="AJF238" s="292"/>
      <c r="AJG238" s="292"/>
      <c r="AJH238" s="292"/>
      <c r="AJI238" s="292"/>
      <c r="AJJ238" s="292"/>
      <c r="AJK238" s="292"/>
      <c r="AJL238" s="292"/>
      <c r="AJM238" s="292"/>
      <c r="AJN238" s="292"/>
      <c r="AJO238" s="292"/>
      <c r="AJP238" s="292"/>
      <c r="AJQ238" s="292"/>
      <c r="AJR238" s="292"/>
      <c r="AJS238" s="292"/>
      <c r="AJT238" s="292"/>
      <c r="AJU238" s="292"/>
      <c r="AJV238" s="292"/>
      <c r="AJW238" s="292"/>
      <c r="AJX238" s="292"/>
      <c r="AJY238" s="292"/>
      <c r="AJZ238" s="292"/>
      <c r="AKA238" s="292"/>
      <c r="AKB238" s="292"/>
      <c r="AKC238" s="292"/>
      <c r="AKD238" s="292"/>
      <c r="AKE238" s="292"/>
      <c r="AKF238" s="292"/>
      <c r="AKG238" s="292"/>
      <c r="AKH238" s="292"/>
      <c r="AKI238" s="292"/>
      <c r="AKJ238" s="292"/>
      <c r="AKK238" s="292"/>
      <c r="AKL238" s="292"/>
      <c r="AKM238" s="292"/>
      <c r="AKN238" s="292"/>
      <c r="AKO238" s="292"/>
      <c r="AKP238" s="292"/>
      <c r="AKQ238" s="292"/>
      <c r="AKR238" s="292"/>
      <c r="AKS238" s="292"/>
      <c r="AKT238" s="292"/>
      <c r="AKU238" s="292"/>
      <c r="AKV238" s="292"/>
      <c r="AKW238" s="292"/>
      <c r="AKX238" s="292"/>
      <c r="AKY238" s="292"/>
      <c r="AKZ238" s="292"/>
      <c r="ALA238" s="292"/>
      <c r="ALB238" s="292"/>
      <c r="ALC238" s="292"/>
      <c r="ALD238" s="292"/>
      <c r="ALE238" s="292"/>
      <c r="ALF238" s="292"/>
      <c r="ALG238" s="292"/>
      <c r="ALH238" s="292"/>
      <c r="ALI238" s="292"/>
      <c r="ALJ238" s="292"/>
      <c r="ALK238" s="292"/>
      <c r="ALL238" s="292"/>
      <c r="ALM238" s="292"/>
      <c r="ALN238" s="292"/>
      <c r="ALO238" s="292"/>
      <c r="ALP238" s="292"/>
      <c r="ALQ238" s="292"/>
      <c r="ALR238" s="292"/>
      <c r="ALS238" s="292"/>
      <c r="ALT238" s="292"/>
      <c r="ALU238" s="292"/>
      <c r="ALV238" s="292"/>
      <c r="ALW238" s="292"/>
      <c r="ALX238" s="292"/>
      <c r="ALY238" s="292"/>
      <c r="ALZ238" s="292"/>
      <c r="AMA238" s="292"/>
      <c r="AMB238" s="292"/>
      <c r="AMC238" s="292"/>
      <c r="AMD238" s="292"/>
      <c r="AME238" s="292"/>
      <c r="AMF238" s="292"/>
      <c r="AMG238" s="292"/>
      <c r="AMH238" s="292"/>
      <c r="AMI238" s="292"/>
      <c r="AMJ238" s="292"/>
      <c r="AMK238" s="292"/>
      <c r="AML238" s="292"/>
      <c r="AMM238" s="292"/>
      <c r="AMN238" s="292"/>
      <c r="AMO238" s="292"/>
      <c r="AMP238" s="292"/>
      <c r="AMQ238" s="292"/>
      <c r="AMR238" s="292"/>
      <c r="AMS238" s="292"/>
      <c r="AMT238" s="292"/>
      <c r="AMU238" s="292"/>
      <c r="AMV238" s="292"/>
      <c r="AMW238" s="292"/>
      <c r="AMX238" s="292"/>
      <c r="AMY238" s="292"/>
      <c r="AMZ238" s="292"/>
      <c r="ANA238" s="292"/>
      <c r="ANB238" s="292"/>
      <c r="ANC238" s="292"/>
      <c r="AND238" s="292"/>
      <c r="ANE238" s="292"/>
      <c r="ANF238" s="292"/>
      <c r="ANG238" s="292"/>
      <c r="ANH238" s="292"/>
      <c r="ANI238" s="292"/>
      <c r="ANJ238" s="292"/>
      <c r="ANK238" s="292"/>
      <c r="ANL238" s="292"/>
      <c r="ANM238" s="292"/>
      <c r="ANN238" s="292"/>
      <c r="ANO238" s="292"/>
      <c r="ANP238" s="292"/>
      <c r="ANQ238" s="292"/>
      <c r="ANR238" s="292"/>
      <c r="ANS238" s="292"/>
      <c r="ANT238" s="292"/>
      <c r="ANU238" s="292"/>
      <c r="ANV238" s="292"/>
      <c r="ANW238" s="292"/>
      <c r="ANX238" s="292"/>
      <c r="ANY238" s="292"/>
      <c r="ANZ238" s="292"/>
      <c r="AOA238" s="292"/>
      <c r="AOB238" s="292"/>
      <c r="AOC238" s="292"/>
      <c r="AOD238" s="292"/>
      <c r="AOE238" s="292"/>
      <c r="AOF238" s="292"/>
      <c r="AOG238" s="292"/>
      <c r="AOH238" s="292"/>
      <c r="AOI238" s="292"/>
      <c r="AOJ238" s="292"/>
      <c r="AOK238" s="292"/>
      <c r="AOL238" s="292"/>
      <c r="AOM238" s="292"/>
      <c r="AON238" s="292"/>
      <c r="AOO238" s="292"/>
      <c r="AOP238" s="292"/>
      <c r="AOQ238" s="292"/>
      <c r="AOR238" s="292"/>
      <c r="AOS238" s="292"/>
      <c r="AOT238" s="292"/>
      <c r="AOU238" s="292"/>
      <c r="AOV238" s="292"/>
      <c r="AOW238" s="292"/>
      <c r="AOX238" s="292"/>
      <c r="AOY238" s="292"/>
      <c r="AOZ238" s="292"/>
      <c r="APA238" s="292"/>
      <c r="APB238" s="292"/>
      <c r="APC238" s="292"/>
      <c r="APD238" s="292"/>
      <c r="APE238" s="292"/>
      <c r="APF238" s="292"/>
      <c r="APG238" s="292"/>
      <c r="APH238" s="292"/>
      <c r="API238" s="292"/>
      <c r="APJ238" s="292"/>
      <c r="APK238" s="292"/>
      <c r="APL238" s="292"/>
      <c r="APM238" s="292"/>
      <c r="APN238" s="292"/>
      <c r="APO238" s="292"/>
      <c r="APP238" s="292"/>
      <c r="APQ238" s="292"/>
      <c r="APR238" s="292"/>
      <c r="APS238" s="292"/>
      <c r="APT238" s="292"/>
      <c r="APU238" s="292"/>
      <c r="APV238" s="292"/>
      <c r="APW238" s="292"/>
      <c r="APX238" s="292"/>
      <c r="APY238" s="292"/>
      <c r="APZ238" s="292"/>
      <c r="AQA238" s="292"/>
      <c r="AQB238" s="292"/>
      <c r="AQC238" s="292"/>
      <c r="AQD238" s="292"/>
      <c r="AQE238" s="292"/>
      <c r="AQF238" s="292"/>
      <c r="AQG238" s="292"/>
      <c r="AQH238" s="292"/>
      <c r="AQI238" s="292"/>
      <c r="AQJ238" s="292"/>
      <c r="AQK238" s="292"/>
      <c r="AQL238" s="292"/>
      <c r="AQM238" s="292"/>
      <c r="AQN238" s="292"/>
      <c r="AQO238" s="292"/>
      <c r="AQP238" s="292"/>
      <c r="AQQ238" s="292"/>
      <c r="AQR238" s="292"/>
      <c r="AQS238" s="292"/>
      <c r="AQT238" s="292"/>
      <c r="AQU238" s="292"/>
      <c r="AQV238" s="292"/>
      <c r="AQW238" s="292"/>
      <c r="AQX238" s="292"/>
      <c r="AQY238" s="292"/>
      <c r="AQZ238" s="292"/>
      <c r="ARA238" s="292"/>
      <c r="ARB238" s="292"/>
      <c r="ARC238" s="292"/>
      <c r="ARD238" s="292"/>
      <c r="ARE238" s="292"/>
      <c r="ARF238" s="292"/>
      <c r="ARG238" s="292"/>
      <c r="ARH238" s="292"/>
      <c r="ARI238" s="292"/>
      <c r="ARJ238" s="292"/>
      <c r="ARK238" s="292"/>
      <c r="ARL238" s="292"/>
      <c r="ARM238" s="292"/>
      <c r="ARN238" s="292"/>
      <c r="ARO238" s="292"/>
      <c r="ARP238" s="292"/>
      <c r="ARQ238" s="292"/>
      <c r="ARR238" s="292"/>
      <c r="ARS238" s="292"/>
      <c r="ART238" s="292"/>
      <c r="ARU238" s="292"/>
      <c r="ARV238" s="292"/>
      <c r="ARW238" s="292"/>
      <c r="ARX238" s="292"/>
      <c r="ARY238" s="292"/>
      <c r="ARZ238" s="292"/>
      <c r="ASA238" s="292"/>
      <c r="ASB238" s="292"/>
      <c r="ASC238" s="292"/>
      <c r="ASD238" s="292"/>
      <c r="ASE238" s="292"/>
      <c r="ASF238" s="292"/>
      <c r="ASG238" s="292"/>
      <c r="ASH238" s="292"/>
      <c r="ASI238" s="292"/>
      <c r="ASJ238" s="292"/>
      <c r="ASK238" s="292"/>
      <c r="ASL238" s="292"/>
      <c r="ASM238" s="292"/>
      <c r="ASN238" s="292"/>
      <c r="ASO238" s="292"/>
      <c r="ASP238" s="292"/>
      <c r="ASQ238" s="292"/>
      <c r="ASR238" s="292"/>
      <c r="ASS238" s="292"/>
      <c r="AST238" s="292"/>
      <c r="ASU238" s="292"/>
      <c r="ASV238" s="292"/>
      <c r="ASW238" s="292"/>
      <c r="ASX238" s="292"/>
      <c r="ASY238" s="292"/>
      <c r="ASZ238" s="292"/>
      <c r="ATA238" s="292"/>
      <c r="ATB238" s="292"/>
      <c r="ATC238" s="292"/>
      <c r="ATD238" s="292"/>
      <c r="ATE238" s="292"/>
      <c r="ATF238" s="292"/>
      <c r="ATG238" s="292"/>
      <c r="ATH238" s="292"/>
      <c r="ATI238" s="292"/>
      <c r="ATJ238" s="292"/>
      <c r="ATK238" s="292"/>
      <c r="ATL238" s="292"/>
      <c r="ATM238" s="292"/>
      <c r="ATN238" s="292"/>
      <c r="ATO238" s="292"/>
      <c r="ATP238" s="292"/>
      <c r="ATQ238" s="292"/>
      <c r="ATR238" s="292"/>
      <c r="ATS238" s="292"/>
      <c r="ATT238" s="292"/>
      <c r="ATU238" s="292"/>
      <c r="ATV238" s="292"/>
      <c r="ATW238" s="292"/>
      <c r="ATX238" s="292"/>
      <c r="ATY238" s="292"/>
      <c r="ATZ238" s="292"/>
      <c r="AUA238" s="292"/>
      <c r="AUB238" s="292"/>
      <c r="AUC238" s="292"/>
      <c r="AUD238" s="292"/>
      <c r="AUE238" s="292"/>
      <c r="AUF238" s="292"/>
      <c r="AUG238" s="292"/>
      <c r="AUH238" s="292"/>
      <c r="AUI238" s="292"/>
      <c r="AUJ238" s="292"/>
      <c r="AUK238" s="292"/>
      <c r="AUL238" s="292"/>
      <c r="AUM238" s="292"/>
      <c r="AUN238" s="292"/>
      <c r="AUO238" s="292"/>
      <c r="AUP238" s="292"/>
      <c r="AUQ238" s="292"/>
      <c r="AUR238" s="292"/>
      <c r="AUS238" s="292"/>
      <c r="AUT238" s="292"/>
      <c r="AUU238" s="292"/>
      <c r="AUV238" s="292"/>
      <c r="AUW238" s="292"/>
      <c r="AUX238" s="292"/>
      <c r="AUY238" s="292"/>
      <c r="AUZ238" s="292"/>
      <c r="AVA238" s="292"/>
      <c r="AVB238" s="292"/>
      <c r="AVC238" s="292"/>
      <c r="AVD238" s="292"/>
      <c r="AVE238" s="292"/>
      <c r="AVF238" s="292"/>
      <c r="AVG238" s="292"/>
      <c r="AVH238" s="292"/>
      <c r="AVI238" s="292"/>
      <c r="AVJ238" s="292"/>
      <c r="AVK238" s="292"/>
      <c r="AVL238" s="292"/>
      <c r="AVM238" s="292"/>
      <c r="AVN238" s="292"/>
      <c r="AVO238" s="292"/>
      <c r="AVP238" s="292"/>
      <c r="AVQ238" s="292"/>
      <c r="AVR238" s="292"/>
      <c r="AVS238" s="292"/>
      <c r="AVT238" s="292"/>
      <c r="AVU238" s="292"/>
      <c r="AVV238" s="292"/>
      <c r="AVW238" s="292"/>
      <c r="AVX238" s="292"/>
      <c r="AVY238" s="292"/>
      <c r="AVZ238" s="292"/>
      <c r="AWA238" s="292"/>
      <c r="AWB238" s="292"/>
      <c r="AWC238" s="292"/>
      <c r="AWD238" s="292"/>
      <c r="AWE238" s="292"/>
      <c r="AWF238" s="292"/>
      <c r="AWG238" s="292"/>
      <c r="AWH238" s="292"/>
      <c r="AWI238" s="292"/>
      <c r="AWJ238" s="292"/>
      <c r="AWK238" s="292"/>
      <c r="AWL238" s="292"/>
      <c r="AWM238" s="292"/>
      <c r="AWN238" s="292"/>
      <c r="AWO238" s="292"/>
      <c r="AWP238" s="292"/>
      <c r="AWQ238" s="292"/>
      <c r="AWR238" s="292"/>
      <c r="AWS238" s="292"/>
      <c r="AWT238" s="292"/>
      <c r="AWU238" s="292"/>
      <c r="AWV238" s="292"/>
      <c r="AWW238" s="292"/>
      <c r="AWX238" s="292"/>
      <c r="AWY238" s="292"/>
      <c r="AWZ238" s="292"/>
      <c r="AXA238" s="292"/>
      <c r="AXB238" s="292"/>
      <c r="AXC238" s="292"/>
      <c r="AXD238" s="292"/>
      <c r="AXE238" s="292"/>
      <c r="AXF238" s="292"/>
      <c r="AXG238" s="292"/>
      <c r="AXH238" s="292"/>
      <c r="AXI238" s="292"/>
      <c r="AXJ238" s="292"/>
      <c r="AXK238" s="292"/>
      <c r="AXL238" s="292"/>
      <c r="AXM238" s="292"/>
      <c r="AXN238" s="292"/>
      <c r="AXO238" s="292"/>
      <c r="AXP238" s="292"/>
      <c r="AXQ238" s="292"/>
      <c r="AXR238" s="292"/>
      <c r="AXS238" s="292"/>
      <c r="AXT238" s="292"/>
      <c r="AXU238" s="292"/>
      <c r="AXV238" s="292"/>
      <c r="AXW238" s="292"/>
      <c r="AXX238" s="292"/>
      <c r="AXY238" s="292"/>
      <c r="AXZ238" s="292"/>
      <c r="AYA238" s="292"/>
      <c r="AYB238" s="292"/>
      <c r="AYC238" s="292"/>
      <c r="AYD238" s="292"/>
      <c r="AYE238" s="292"/>
      <c r="AYF238" s="292"/>
      <c r="AYG238" s="292"/>
      <c r="AYH238" s="292"/>
      <c r="AYI238" s="292"/>
      <c r="AYJ238" s="292"/>
      <c r="AYK238" s="292"/>
      <c r="AYL238" s="292"/>
      <c r="AYM238" s="292"/>
      <c r="AYN238" s="292"/>
      <c r="AYO238" s="292"/>
      <c r="AYP238" s="292"/>
      <c r="AYQ238" s="292"/>
      <c r="AYR238" s="292"/>
      <c r="AYS238" s="292"/>
      <c r="AYT238" s="292"/>
      <c r="AYU238" s="292"/>
      <c r="AYV238" s="292"/>
      <c r="AYW238" s="292"/>
      <c r="AYX238" s="292"/>
      <c r="AYY238" s="292"/>
      <c r="AYZ238" s="292"/>
      <c r="AZA238" s="292"/>
      <c r="AZB238" s="292"/>
      <c r="AZC238" s="292"/>
      <c r="AZD238" s="292"/>
      <c r="AZE238" s="292"/>
      <c r="AZF238" s="292"/>
      <c r="AZG238" s="292"/>
      <c r="AZH238" s="292"/>
      <c r="AZI238" s="292"/>
      <c r="AZJ238" s="292"/>
      <c r="AZK238" s="292"/>
      <c r="AZL238" s="292"/>
      <c r="AZM238" s="292"/>
      <c r="AZN238" s="292"/>
      <c r="AZO238" s="292"/>
      <c r="AZP238" s="292"/>
      <c r="AZQ238" s="292"/>
      <c r="AZR238" s="292"/>
      <c r="AZS238" s="292"/>
      <c r="AZT238" s="292"/>
      <c r="AZU238" s="292"/>
      <c r="AZV238" s="292"/>
      <c r="AZW238" s="292"/>
      <c r="AZX238" s="292"/>
      <c r="AZY238" s="292"/>
      <c r="AZZ238" s="292"/>
      <c r="BAA238" s="292"/>
      <c r="BAB238" s="292"/>
      <c r="BAC238" s="292"/>
      <c r="BAD238" s="292"/>
      <c r="BAE238" s="292"/>
      <c r="BAF238" s="292"/>
      <c r="BAG238" s="292"/>
      <c r="BAH238" s="292"/>
      <c r="BAI238" s="292"/>
      <c r="BAJ238" s="292"/>
      <c r="BAK238" s="292"/>
      <c r="BAL238" s="292"/>
      <c r="BAM238" s="292"/>
      <c r="BAN238" s="292"/>
      <c r="BAO238" s="292"/>
      <c r="BAP238" s="292"/>
      <c r="BAQ238" s="292"/>
      <c r="BAR238" s="292"/>
      <c r="BAS238" s="292"/>
      <c r="BAT238" s="292"/>
      <c r="BAU238" s="292"/>
      <c r="BAV238" s="292"/>
      <c r="BAW238" s="292"/>
      <c r="BAX238" s="292"/>
      <c r="BAY238" s="292"/>
      <c r="BAZ238" s="292"/>
      <c r="BBA238" s="292"/>
      <c r="BBB238" s="292"/>
      <c r="BBC238" s="292"/>
      <c r="BBD238" s="292"/>
      <c r="BBE238" s="292"/>
      <c r="BBF238" s="292"/>
      <c r="BBG238" s="292"/>
      <c r="BBH238" s="292"/>
      <c r="BBI238" s="292"/>
      <c r="BBJ238" s="292"/>
      <c r="BBK238" s="292"/>
      <c r="BBL238" s="292"/>
      <c r="BBM238" s="292"/>
      <c r="BBN238" s="292"/>
      <c r="BBO238" s="292"/>
      <c r="BBP238" s="292"/>
      <c r="BBQ238" s="292"/>
      <c r="BBR238" s="292"/>
      <c r="BBS238" s="292"/>
      <c r="BBT238" s="292"/>
      <c r="BBU238" s="292"/>
      <c r="BBV238" s="292"/>
      <c r="BBW238" s="292"/>
      <c r="BBX238" s="292"/>
      <c r="BBY238" s="292"/>
      <c r="BBZ238" s="292"/>
      <c r="BCA238" s="292"/>
      <c r="BCB238" s="292"/>
      <c r="BCC238" s="292"/>
      <c r="BCD238" s="292"/>
      <c r="BCE238" s="292"/>
      <c r="BCF238" s="292"/>
      <c r="BCG238" s="292"/>
      <c r="BCH238" s="292"/>
      <c r="BCI238" s="292"/>
      <c r="BCJ238" s="292"/>
      <c r="BCK238" s="292"/>
      <c r="BCL238" s="292"/>
      <c r="BCM238" s="292"/>
      <c r="BCN238" s="292"/>
      <c r="BCO238" s="292"/>
      <c r="BCP238" s="292"/>
      <c r="BCQ238" s="292"/>
      <c r="BCR238" s="292"/>
      <c r="BCS238" s="292"/>
      <c r="BCT238" s="292"/>
      <c r="BCU238" s="292"/>
      <c r="BCV238" s="292"/>
      <c r="BCW238" s="292"/>
      <c r="BCX238" s="292"/>
      <c r="BCY238" s="292"/>
      <c r="BCZ238" s="292"/>
      <c r="BDA238" s="292"/>
      <c r="BDB238" s="292"/>
      <c r="BDC238" s="292"/>
      <c r="BDD238" s="292"/>
      <c r="BDE238" s="292"/>
      <c r="BDF238" s="292"/>
      <c r="BDG238" s="292"/>
      <c r="BDH238" s="292"/>
      <c r="BDI238" s="292"/>
      <c r="BDJ238" s="292"/>
      <c r="BDK238" s="292"/>
      <c r="BDL238" s="292"/>
      <c r="BDM238" s="292"/>
      <c r="BDN238" s="292"/>
      <c r="BDO238" s="292"/>
      <c r="BDP238" s="292"/>
      <c r="BDQ238" s="292"/>
      <c r="BDR238" s="292"/>
      <c r="BDS238" s="292"/>
      <c r="BDT238" s="292"/>
      <c r="BDU238" s="292"/>
      <c r="BDV238" s="292"/>
      <c r="BDW238" s="292"/>
      <c r="BDX238" s="292"/>
      <c r="BDY238" s="292"/>
      <c r="BDZ238" s="292"/>
      <c r="BEA238" s="292"/>
      <c r="BEB238" s="292"/>
      <c r="BEC238" s="292"/>
      <c r="BED238" s="292"/>
      <c r="BEE238" s="292"/>
      <c r="BEF238" s="292"/>
      <c r="BEG238" s="292"/>
      <c r="BEH238" s="292"/>
      <c r="BEI238" s="292"/>
      <c r="BEJ238" s="292"/>
      <c r="BEK238" s="292"/>
      <c r="BEL238" s="292"/>
      <c r="BEM238" s="292"/>
      <c r="BEN238" s="292"/>
      <c r="BEO238" s="292"/>
      <c r="BEP238" s="292"/>
      <c r="BEQ238" s="292"/>
      <c r="BER238" s="292"/>
      <c r="BES238" s="292"/>
      <c r="BET238" s="292"/>
      <c r="BEU238" s="292"/>
      <c r="BEV238" s="292"/>
      <c r="BEW238" s="292"/>
      <c r="BEX238" s="292"/>
      <c r="BEY238" s="292"/>
      <c r="BEZ238" s="292"/>
      <c r="BFA238" s="292"/>
      <c r="BFB238" s="292"/>
      <c r="BFC238" s="292"/>
      <c r="BFD238" s="292"/>
      <c r="BFE238" s="292"/>
      <c r="BFF238" s="292"/>
      <c r="BFG238" s="292"/>
      <c r="BFH238" s="292"/>
      <c r="BFI238" s="292"/>
      <c r="BFJ238" s="292"/>
      <c r="BFK238" s="292"/>
      <c r="BFL238" s="292"/>
      <c r="BFM238" s="292"/>
      <c r="BFN238" s="292"/>
      <c r="BFO238" s="292"/>
      <c r="BFP238" s="292"/>
      <c r="BFQ238" s="292"/>
      <c r="BFR238" s="292"/>
      <c r="BFS238" s="292"/>
      <c r="BFT238" s="292"/>
      <c r="BFU238" s="292"/>
      <c r="BFV238" s="292"/>
      <c r="BFW238" s="292"/>
      <c r="BFX238" s="292"/>
      <c r="BFY238" s="292"/>
      <c r="BFZ238" s="292"/>
      <c r="BGA238" s="292"/>
      <c r="BGB238" s="292"/>
      <c r="BGC238" s="292"/>
      <c r="BGD238" s="292"/>
      <c r="BGE238" s="292"/>
      <c r="BGF238" s="292"/>
      <c r="BGG238" s="292"/>
      <c r="BGH238" s="292"/>
      <c r="BGI238" s="292"/>
      <c r="BGJ238" s="292"/>
      <c r="BGK238" s="292"/>
      <c r="BGL238" s="292"/>
      <c r="BGM238" s="292"/>
      <c r="BGN238" s="292"/>
      <c r="BGO238" s="292"/>
      <c r="BGP238" s="292"/>
      <c r="BGQ238" s="292"/>
      <c r="BGR238" s="292"/>
      <c r="BGS238" s="292"/>
      <c r="BGT238" s="292"/>
      <c r="BGU238" s="292"/>
      <c r="BGV238" s="292"/>
      <c r="BGW238" s="292"/>
      <c r="BGX238" s="292"/>
      <c r="BGY238" s="292"/>
      <c r="BGZ238" s="292"/>
      <c r="BHA238" s="292"/>
      <c r="BHB238" s="292"/>
      <c r="BHC238" s="292"/>
      <c r="BHD238" s="292"/>
      <c r="BHE238" s="292"/>
      <c r="BHF238" s="292"/>
      <c r="BHG238" s="292"/>
      <c r="BHH238" s="292"/>
      <c r="BHI238" s="292"/>
      <c r="BHJ238" s="292"/>
      <c r="BHK238" s="292"/>
      <c r="BHL238" s="292"/>
      <c r="BHM238" s="292"/>
      <c r="BHN238" s="292"/>
      <c r="BHO238" s="292"/>
      <c r="BHP238" s="292"/>
      <c r="BHQ238" s="292"/>
      <c r="BHR238" s="292"/>
      <c r="BHS238" s="292"/>
      <c r="BHT238" s="292"/>
      <c r="BHU238" s="292"/>
      <c r="BHV238" s="292"/>
      <c r="BHW238" s="292"/>
      <c r="BHX238" s="292"/>
      <c r="BHY238" s="292"/>
      <c r="BHZ238" s="292"/>
      <c r="BIA238" s="292"/>
      <c r="BIB238" s="292"/>
      <c r="BIC238" s="292"/>
      <c r="BID238" s="292"/>
      <c r="BIE238" s="292"/>
      <c r="BIF238" s="292"/>
      <c r="BIG238" s="292"/>
      <c r="BIH238" s="292"/>
      <c r="BII238" s="292"/>
      <c r="BIJ238" s="292"/>
      <c r="BIK238" s="292"/>
      <c r="BIL238" s="292"/>
      <c r="BIM238" s="292"/>
      <c r="BIN238" s="292"/>
      <c r="BIO238" s="292"/>
      <c r="BIP238" s="292"/>
      <c r="BIQ238" s="292"/>
      <c r="BIR238" s="292"/>
      <c r="BIS238" s="292"/>
      <c r="BIT238" s="292"/>
      <c r="BIU238" s="292"/>
      <c r="BIV238" s="292"/>
      <c r="BIW238" s="292"/>
      <c r="BIX238" s="292"/>
      <c r="BIY238" s="292"/>
      <c r="BIZ238" s="292"/>
      <c r="BJA238" s="292"/>
      <c r="BJB238" s="292"/>
      <c r="BJC238" s="292"/>
      <c r="BJD238" s="292"/>
      <c r="BJE238" s="292"/>
      <c r="BJF238" s="292"/>
      <c r="BJG238" s="292"/>
      <c r="BJH238" s="292"/>
      <c r="BJI238" s="292"/>
      <c r="BJJ238" s="292"/>
      <c r="BJK238" s="292"/>
      <c r="BJL238" s="292"/>
      <c r="BJM238" s="292"/>
      <c r="BJN238" s="292"/>
      <c r="BJO238" s="292"/>
      <c r="BJP238" s="292"/>
      <c r="BJQ238" s="292"/>
      <c r="BJR238" s="292"/>
      <c r="BJS238" s="292"/>
      <c r="BJT238" s="292"/>
      <c r="BJU238" s="292"/>
      <c r="BJV238" s="292"/>
      <c r="BJW238" s="292"/>
      <c r="BJX238" s="292"/>
      <c r="BJY238" s="292"/>
      <c r="BJZ238" s="292"/>
      <c r="BKA238" s="292"/>
      <c r="BKB238" s="292"/>
      <c r="BKC238" s="292"/>
      <c r="BKD238" s="292"/>
      <c r="BKE238" s="292"/>
      <c r="BKF238" s="292"/>
      <c r="BKG238" s="292"/>
      <c r="BKH238" s="292"/>
      <c r="BKI238" s="292"/>
      <c r="BKJ238" s="292"/>
      <c r="BKK238" s="292"/>
      <c r="BKL238" s="292"/>
      <c r="BKM238" s="292"/>
      <c r="BKN238" s="292"/>
      <c r="BKO238" s="292"/>
      <c r="BKP238" s="292"/>
      <c r="BKQ238" s="292"/>
      <c r="BKR238" s="292"/>
      <c r="BKS238" s="292"/>
      <c r="BKT238" s="292"/>
      <c r="BKU238" s="292"/>
      <c r="BKV238" s="292"/>
      <c r="BKW238" s="292"/>
      <c r="BKX238" s="292"/>
      <c r="BKY238" s="292"/>
      <c r="BKZ238" s="292"/>
      <c r="BLA238" s="292"/>
      <c r="BLB238" s="292"/>
      <c r="BLC238" s="292"/>
      <c r="BLD238" s="292"/>
      <c r="BLE238" s="292"/>
      <c r="BLF238" s="292"/>
      <c r="BLG238" s="292"/>
      <c r="BLH238" s="292"/>
      <c r="BLI238" s="292"/>
      <c r="BLJ238" s="292"/>
      <c r="BLK238" s="292"/>
      <c r="BLL238" s="292"/>
      <c r="BLM238" s="292"/>
      <c r="BLN238" s="292"/>
      <c r="BLO238" s="292"/>
      <c r="BLP238" s="292"/>
      <c r="BLQ238" s="292"/>
      <c r="BLR238" s="292"/>
      <c r="BLS238" s="292"/>
      <c r="BLT238" s="292"/>
      <c r="BLU238" s="292"/>
      <c r="BLV238" s="292"/>
      <c r="BLW238" s="292"/>
      <c r="BLX238" s="292"/>
      <c r="BLY238" s="292"/>
      <c r="BLZ238" s="292"/>
      <c r="BMA238" s="292"/>
      <c r="BMB238" s="292"/>
      <c r="BMC238" s="292"/>
      <c r="BMD238" s="292"/>
      <c r="BME238" s="292"/>
      <c r="BMF238" s="292"/>
      <c r="BMG238" s="292"/>
      <c r="BMH238" s="292"/>
      <c r="BMI238" s="292"/>
      <c r="BMJ238" s="292"/>
      <c r="BMK238" s="292"/>
      <c r="BML238" s="292"/>
      <c r="BMM238" s="292"/>
      <c r="BMN238" s="292"/>
      <c r="BMO238" s="292"/>
      <c r="BMP238" s="292"/>
      <c r="BMQ238" s="292"/>
      <c r="BMR238" s="292"/>
      <c r="BMS238" s="292"/>
      <c r="BMT238" s="292"/>
      <c r="BMU238" s="292"/>
      <c r="BMV238" s="292"/>
      <c r="BMW238" s="292"/>
      <c r="BMX238" s="292"/>
      <c r="BMY238" s="292"/>
      <c r="BMZ238" s="292"/>
      <c r="BNA238" s="292"/>
      <c r="BNB238" s="292"/>
      <c r="BNC238" s="292"/>
      <c r="BND238" s="292"/>
      <c r="BNE238" s="292"/>
      <c r="BNF238" s="292"/>
      <c r="BNG238" s="292"/>
      <c r="BNH238" s="292"/>
      <c r="BNI238" s="292"/>
      <c r="BNJ238" s="292"/>
      <c r="BNK238" s="292"/>
      <c r="BNL238" s="292"/>
      <c r="BNM238" s="292"/>
      <c r="BNN238" s="292"/>
      <c r="BNO238" s="292"/>
      <c r="BNP238" s="292"/>
      <c r="BNQ238" s="292"/>
      <c r="BNR238" s="292"/>
      <c r="BNS238" s="292"/>
      <c r="BNT238" s="292"/>
      <c r="BNU238" s="292"/>
      <c r="BNV238" s="292"/>
      <c r="BNW238" s="292"/>
      <c r="BNX238" s="292"/>
      <c r="BNY238" s="292"/>
      <c r="BNZ238" s="292"/>
      <c r="BOA238" s="292"/>
      <c r="BOB238" s="292"/>
      <c r="BOC238" s="292"/>
      <c r="BOD238" s="292"/>
      <c r="BOE238" s="292"/>
      <c r="BOF238" s="292"/>
      <c r="BOG238" s="292"/>
      <c r="BOH238" s="292"/>
      <c r="BOI238" s="292"/>
      <c r="BOJ238" s="292"/>
      <c r="BOK238" s="292"/>
      <c r="BOL238" s="292"/>
      <c r="BOM238" s="292"/>
      <c r="BON238" s="292"/>
      <c r="BOO238" s="292"/>
      <c r="BOP238" s="292"/>
      <c r="BOQ238" s="292"/>
      <c r="BOR238" s="292"/>
      <c r="BOS238" s="292"/>
      <c r="BOT238" s="292"/>
      <c r="BOU238" s="292"/>
      <c r="BOV238" s="292"/>
      <c r="BOW238" s="292"/>
      <c r="BOX238" s="292"/>
      <c r="BOY238" s="292"/>
      <c r="BOZ238" s="292"/>
      <c r="BPA238" s="292"/>
      <c r="BPB238" s="292"/>
      <c r="BPC238" s="292"/>
      <c r="BPD238" s="292"/>
      <c r="BPE238" s="292"/>
      <c r="BPF238" s="292"/>
      <c r="BPG238" s="292"/>
      <c r="BPH238" s="292"/>
      <c r="BPI238" s="292"/>
      <c r="BPJ238" s="292"/>
      <c r="BPK238" s="292"/>
      <c r="BPL238" s="292"/>
      <c r="BPM238" s="292"/>
      <c r="BPN238" s="292"/>
      <c r="BPO238" s="292"/>
      <c r="BPP238" s="292"/>
      <c r="BPQ238" s="292"/>
      <c r="BPR238" s="292"/>
      <c r="BPS238" s="292"/>
      <c r="BPT238" s="292"/>
      <c r="BPU238" s="292"/>
      <c r="BPV238" s="292"/>
      <c r="BPW238" s="292"/>
      <c r="BPX238" s="292"/>
      <c r="BPY238" s="292"/>
      <c r="BPZ238" s="292"/>
      <c r="BQA238" s="292"/>
      <c r="BQB238" s="292"/>
      <c r="BQC238" s="292"/>
      <c r="BQD238" s="292"/>
      <c r="BQE238" s="292"/>
      <c r="BQF238" s="292"/>
      <c r="BQG238" s="292"/>
      <c r="BQH238" s="292"/>
      <c r="BQI238" s="292"/>
      <c r="BQJ238" s="292"/>
      <c r="BQK238" s="292"/>
      <c r="BQL238" s="292"/>
      <c r="BQM238" s="292"/>
      <c r="BQN238" s="292"/>
      <c r="BQO238" s="292"/>
      <c r="BQP238" s="292"/>
      <c r="BQQ238" s="292"/>
      <c r="BQR238" s="292"/>
      <c r="BQS238" s="292"/>
      <c r="BQT238" s="292"/>
      <c r="BQU238" s="292"/>
      <c r="BQV238" s="292"/>
      <c r="BQW238" s="292"/>
      <c r="BQX238" s="292"/>
      <c r="BQY238" s="292"/>
      <c r="BQZ238" s="292"/>
      <c r="BRA238" s="292"/>
      <c r="BRB238" s="292"/>
      <c r="BRC238" s="292"/>
      <c r="BRD238" s="292"/>
      <c r="BRE238" s="292"/>
      <c r="BRF238" s="292"/>
      <c r="BRG238" s="292"/>
      <c r="BRH238" s="292"/>
      <c r="BRI238" s="292"/>
      <c r="BRJ238" s="292"/>
      <c r="BRK238" s="292"/>
      <c r="BRL238" s="292"/>
      <c r="BRM238" s="292"/>
      <c r="BRN238" s="292"/>
      <c r="BRO238" s="292"/>
      <c r="BRP238" s="292"/>
      <c r="BRQ238" s="292"/>
      <c r="BRR238" s="292"/>
      <c r="BRS238" s="292"/>
      <c r="BRT238" s="292"/>
      <c r="BRU238" s="292"/>
      <c r="BRV238" s="292"/>
      <c r="BRW238" s="292"/>
      <c r="BRX238" s="292"/>
      <c r="BRY238" s="292"/>
      <c r="BRZ238" s="292"/>
      <c r="BSA238" s="292"/>
      <c r="BSB238" s="292"/>
      <c r="BSC238" s="292"/>
      <c r="BSD238" s="292"/>
      <c r="BSE238" s="292"/>
      <c r="BSF238" s="292"/>
      <c r="BSG238" s="292"/>
      <c r="BSH238" s="292"/>
      <c r="BSI238" s="292"/>
      <c r="BSJ238" s="292"/>
      <c r="BSK238" s="292"/>
      <c r="BSL238" s="292"/>
      <c r="BSM238" s="292"/>
      <c r="BSN238" s="292"/>
      <c r="BSO238" s="292"/>
      <c r="BSP238" s="292"/>
      <c r="BSQ238" s="292"/>
      <c r="BSR238" s="292"/>
      <c r="BSS238" s="292"/>
      <c r="BST238" s="292"/>
      <c r="BSU238" s="292"/>
      <c r="BSV238" s="292"/>
      <c r="BSW238" s="292"/>
      <c r="BSX238" s="292"/>
      <c r="BSY238" s="292"/>
      <c r="BSZ238" s="292"/>
      <c r="BTA238" s="292"/>
      <c r="BTB238" s="292"/>
      <c r="BTC238" s="292"/>
      <c r="BTD238" s="292"/>
      <c r="BTE238" s="292"/>
      <c r="BTF238" s="292"/>
      <c r="BTG238" s="292"/>
      <c r="BTH238" s="292"/>
      <c r="BTI238" s="292"/>
      <c r="BTJ238" s="292"/>
      <c r="BTK238" s="292"/>
      <c r="BTL238" s="292"/>
      <c r="BTM238" s="292"/>
      <c r="BTN238" s="292"/>
      <c r="BTO238" s="292"/>
      <c r="BTP238" s="292"/>
      <c r="BTQ238" s="292"/>
      <c r="BTR238" s="292"/>
      <c r="BTS238" s="292"/>
      <c r="BTT238" s="292"/>
      <c r="BTU238" s="292"/>
      <c r="BTV238" s="292"/>
      <c r="BTW238" s="292"/>
      <c r="BTX238" s="292"/>
      <c r="BTY238" s="292"/>
      <c r="BTZ238" s="292"/>
      <c r="BUA238" s="292"/>
      <c r="BUB238" s="292"/>
      <c r="BUC238" s="292"/>
      <c r="BUD238" s="292"/>
      <c r="BUE238" s="292"/>
      <c r="BUF238" s="292"/>
      <c r="BUG238" s="292"/>
      <c r="BUH238" s="292"/>
      <c r="BUI238" s="292"/>
      <c r="BUJ238" s="292"/>
      <c r="BUK238" s="292"/>
      <c r="BUL238" s="292"/>
      <c r="BUM238" s="292"/>
      <c r="BUN238" s="292"/>
      <c r="BUO238" s="292"/>
      <c r="BUP238" s="292"/>
      <c r="BUQ238" s="292"/>
      <c r="BUR238" s="292"/>
      <c r="BUS238" s="292"/>
      <c r="BUT238" s="292"/>
      <c r="BUU238" s="292"/>
      <c r="BUV238" s="292"/>
      <c r="BUW238" s="292"/>
      <c r="BUX238" s="292"/>
      <c r="BUY238" s="292"/>
      <c r="BUZ238" s="292"/>
      <c r="BVA238" s="292"/>
      <c r="BVB238" s="292"/>
      <c r="BVC238" s="292"/>
      <c r="BVD238" s="292"/>
      <c r="BVE238" s="292"/>
      <c r="BVF238" s="292"/>
      <c r="BVG238" s="292"/>
      <c r="BVH238" s="292"/>
      <c r="BVI238" s="292"/>
      <c r="BVJ238" s="292"/>
      <c r="BVK238" s="292"/>
      <c r="BVL238" s="292"/>
      <c r="BVM238" s="292"/>
      <c r="BVN238" s="292"/>
      <c r="BVO238" s="292"/>
      <c r="BVP238" s="292"/>
      <c r="BVQ238" s="292"/>
      <c r="BVR238" s="292"/>
      <c r="BVS238" s="292"/>
      <c r="BVT238" s="292"/>
      <c r="BVU238" s="292"/>
      <c r="BVV238" s="292"/>
      <c r="BVW238" s="292"/>
      <c r="BVX238" s="292"/>
      <c r="BVY238" s="292"/>
      <c r="BVZ238" s="292"/>
      <c r="BWA238" s="292"/>
      <c r="BWB238" s="292"/>
      <c r="BWC238" s="292"/>
      <c r="BWD238" s="292"/>
      <c r="BWE238" s="292"/>
      <c r="BWF238" s="292"/>
      <c r="BWG238" s="292"/>
      <c r="BWH238" s="292"/>
      <c r="BWI238" s="292"/>
      <c r="BWJ238" s="292"/>
      <c r="BWK238" s="292"/>
      <c r="BWL238" s="292"/>
      <c r="BWM238" s="292"/>
      <c r="BWN238" s="292"/>
      <c r="BWO238" s="292"/>
      <c r="BWP238" s="292"/>
      <c r="BWQ238" s="292"/>
      <c r="BWR238" s="292"/>
      <c r="BWS238" s="292"/>
      <c r="BWT238" s="292"/>
      <c r="BWU238" s="292"/>
      <c r="BWV238" s="292"/>
      <c r="BWW238" s="292"/>
      <c r="BWX238" s="292"/>
      <c r="BWY238" s="292"/>
      <c r="BWZ238" s="292"/>
      <c r="BXA238" s="292"/>
      <c r="BXB238" s="292"/>
      <c r="BXC238" s="292"/>
      <c r="BXD238" s="292"/>
      <c r="BXE238" s="292"/>
      <c r="BXF238" s="292"/>
      <c r="BXG238" s="292"/>
      <c r="BXH238" s="292"/>
      <c r="BXI238" s="292"/>
      <c r="BXJ238" s="292"/>
      <c r="BXK238" s="292"/>
      <c r="BXL238" s="292"/>
      <c r="BXM238" s="292"/>
      <c r="BXN238" s="292"/>
      <c r="BXO238" s="292"/>
      <c r="BXP238" s="292"/>
      <c r="BXQ238" s="292"/>
      <c r="BXR238" s="292"/>
      <c r="BXS238" s="292"/>
      <c r="BXT238" s="292"/>
      <c r="BXU238" s="292"/>
      <c r="BXV238" s="292"/>
      <c r="BXW238" s="292"/>
      <c r="BXX238" s="292"/>
      <c r="BXY238" s="292"/>
      <c r="BXZ238" s="292"/>
      <c r="BYA238" s="292"/>
      <c r="BYB238" s="292"/>
      <c r="BYC238" s="292"/>
      <c r="BYD238" s="292"/>
      <c r="BYE238" s="292"/>
      <c r="BYF238" s="292"/>
      <c r="BYG238" s="292"/>
      <c r="BYH238" s="292"/>
      <c r="BYI238" s="292"/>
      <c r="BYJ238" s="292"/>
      <c r="BYK238" s="292"/>
      <c r="BYL238" s="292"/>
      <c r="BYM238" s="292"/>
      <c r="BYN238" s="292"/>
      <c r="BYO238" s="292"/>
      <c r="BYP238" s="292"/>
      <c r="BYQ238" s="292"/>
      <c r="BYR238" s="292"/>
      <c r="BYS238" s="292"/>
      <c r="BYT238" s="292"/>
      <c r="BYU238" s="292"/>
      <c r="BYV238" s="292"/>
      <c r="BYW238" s="292"/>
      <c r="BYX238" s="292"/>
      <c r="BYY238" s="292"/>
      <c r="BYZ238" s="292"/>
      <c r="BZA238" s="292"/>
      <c r="BZB238" s="292"/>
      <c r="BZC238" s="292"/>
      <c r="BZD238" s="292"/>
      <c r="BZE238" s="292"/>
      <c r="BZF238" s="292"/>
    </row>
    <row r="239" spans="1:2034" ht="19.5" thickBot="1">
      <c r="A239" s="432" t="s">
        <v>1377</v>
      </c>
      <c r="B239" s="433"/>
      <c r="C239" s="433"/>
      <c r="D239" s="433"/>
      <c r="E239" s="434"/>
      <c r="F239" s="78"/>
      <c r="G239" s="83"/>
      <c r="H239" s="78"/>
      <c r="I239" s="78"/>
      <c r="J239" s="54">
        <v>15150</v>
      </c>
      <c r="K239" s="177">
        <v>37.5</v>
      </c>
    </row>
    <row r="240" spans="1:2034" ht="19.5" thickBot="1">
      <c r="A240" s="408" t="s">
        <v>253</v>
      </c>
      <c r="B240" s="411"/>
      <c r="C240" s="411"/>
      <c r="D240" s="411"/>
      <c r="E240" s="412"/>
      <c r="F240" s="24"/>
      <c r="G240" s="79"/>
      <c r="H240" s="24"/>
      <c r="I240" s="24"/>
      <c r="J240" s="37">
        <v>7800</v>
      </c>
      <c r="K240" s="66">
        <v>26.7</v>
      </c>
      <c r="L240" s="380"/>
    </row>
    <row r="241" spans="1:2034" ht="19.5" thickBot="1">
      <c r="A241" s="499" t="s">
        <v>1123</v>
      </c>
      <c r="B241" s="658"/>
      <c r="C241" s="658"/>
      <c r="D241" s="658"/>
      <c r="E241" s="659"/>
      <c r="F241" s="24"/>
      <c r="G241" s="79"/>
      <c r="H241" s="24"/>
      <c r="I241" s="24"/>
      <c r="J241" s="37">
        <v>1300</v>
      </c>
      <c r="K241" s="66">
        <v>2.2999999999999998</v>
      </c>
    </row>
    <row r="242" spans="1:2034" ht="18.75">
      <c r="A242" s="668" t="s">
        <v>1194</v>
      </c>
      <c r="B242" s="411"/>
      <c r="C242" s="411"/>
      <c r="D242" s="411"/>
      <c r="E242" s="412"/>
      <c r="F242" s="71"/>
      <c r="G242" s="72"/>
      <c r="H242" s="308"/>
      <c r="I242" s="308"/>
      <c r="J242" s="89" t="s">
        <v>125</v>
      </c>
      <c r="K242" s="157" t="s">
        <v>126</v>
      </c>
    </row>
    <row r="243" spans="1:2034" ht="18.75">
      <c r="A243" s="649" t="s">
        <v>603</v>
      </c>
      <c r="B243" s="411"/>
      <c r="C243" s="411"/>
      <c r="D243" s="411"/>
      <c r="E243" s="412"/>
      <c r="F243" s="7"/>
      <c r="G243" s="15"/>
      <c r="H243" s="308"/>
      <c r="I243" s="308"/>
      <c r="J243" s="37">
        <v>6200</v>
      </c>
      <c r="K243" s="66">
        <v>25.1</v>
      </c>
    </row>
    <row r="244" spans="1:2034" ht="18.75">
      <c r="A244" s="649" t="s">
        <v>390</v>
      </c>
      <c r="B244" s="411"/>
      <c r="C244" s="411"/>
      <c r="D244" s="411"/>
      <c r="E244" s="412"/>
      <c r="F244" s="7"/>
      <c r="G244" s="15"/>
      <c r="H244" s="308"/>
      <c r="I244" s="308"/>
      <c r="J244" s="37">
        <v>11300</v>
      </c>
      <c r="K244" s="66">
        <v>30.5</v>
      </c>
    </row>
    <row r="245" spans="1:2034" ht="18.75">
      <c r="A245" s="649" t="s">
        <v>170</v>
      </c>
      <c r="B245" s="411"/>
      <c r="C245" s="411"/>
      <c r="D245" s="411"/>
      <c r="E245" s="412"/>
      <c r="F245" s="7"/>
      <c r="G245" s="15"/>
      <c r="H245" s="308"/>
      <c r="I245" s="308"/>
      <c r="J245" s="37">
        <v>720</v>
      </c>
      <c r="K245" s="66">
        <v>1.3</v>
      </c>
    </row>
    <row r="246" spans="1:2034" ht="18.75">
      <c r="A246" s="649" t="s">
        <v>1195</v>
      </c>
      <c r="B246" s="411"/>
      <c r="C246" s="411"/>
      <c r="D246" s="411"/>
      <c r="E246" s="412"/>
      <c r="F246" s="7"/>
      <c r="G246" s="15"/>
      <c r="H246" s="308"/>
      <c r="I246" s="308"/>
      <c r="J246" s="37">
        <v>22650</v>
      </c>
      <c r="K246" s="66">
        <v>53.2</v>
      </c>
    </row>
    <row r="247" spans="1:2034" ht="18.75">
      <c r="A247" s="668" t="s">
        <v>173</v>
      </c>
      <c r="B247" s="411"/>
      <c r="C247" s="411"/>
      <c r="D247" s="411"/>
      <c r="E247" s="412"/>
      <c r="F247" s="7"/>
      <c r="G247" s="15"/>
      <c r="H247" s="308"/>
      <c r="I247" s="308"/>
      <c r="J247" s="89" t="s">
        <v>125</v>
      </c>
      <c r="K247" s="157" t="s">
        <v>126</v>
      </c>
    </row>
    <row r="248" spans="1:2034" ht="18.75">
      <c r="A248" s="40" t="s">
        <v>317</v>
      </c>
      <c r="B248" s="41"/>
      <c r="C248" s="41"/>
      <c r="D248" s="41"/>
      <c r="E248" s="42"/>
      <c r="F248" s="7"/>
      <c r="G248" s="15"/>
      <c r="H248" s="308"/>
      <c r="I248" s="308"/>
      <c r="J248" s="37">
        <v>8900</v>
      </c>
      <c r="K248" s="66">
        <v>41</v>
      </c>
    </row>
    <row r="249" spans="1:2034" ht="18.75">
      <c r="A249" s="726" t="s">
        <v>187</v>
      </c>
      <c r="B249" s="439"/>
      <c r="C249" s="439"/>
      <c r="D249" s="439"/>
      <c r="E249" s="440"/>
      <c r="F249" s="7"/>
      <c r="G249" s="15"/>
      <c r="H249" s="308"/>
      <c r="I249" s="308"/>
      <c r="J249" s="37">
        <v>860</v>
      </c>
      <c r="K249" s="66">
        <v>1.6</v>
      </c>
    </row>
    <row r="250" spans="1:2034" s="369" customFormat="1">
      <c r="A250" s="721" t="s">
        <v>1488</v>
      </c>
      <c r="B250" s="724"/>
      <c r="C250" s="724"/>
      <c r="D250" s="724"/>
      <c r="E250" s="725"/>
      <c r="F250" s="371"/>
      <c r="G250" s="371"/>
      <c r="H250" s="371"/>
      <c r="I250" s="371"/>
      <c r="J250" s="372">
        <v>12500</v>
      </c>
      <c r="K250" s="373">
        <v>41</v>
      </c>
      <c r="M250" s="292"/>
      <c r="N250" s="292"/>
      <c r="O250" s="292"/>
      <c r="P250" s="292"/>
      <c r="Q250" s="292"/>
      <c r="R250" s="292"/>
      <c r="S250" s="292"/>
      <c r="T250" s="292"/>
      <c r="U250" s="292"/>
      <c r="V250" s="292"/>
      <c r="W250" s="292"/>
      <c r="X250" s="292"/>
      <c r="Y250" s="292"/>
      <c r="Z250" s="292"/>
      <c r="AA250" s="292"/>
      <c r="AB250" s="292"/>
      <c r="AC250" s="292"/>
      <c r="AD250" s="292"/>
      <c r="AE250" s="292"/>
      <c r="AF250" s="292"/>
      <c r="AG250" s="292"/>
      <c r="AH250" s="292"/>
      <c r="AI250" s="292"/>
      <c r="AJ250" s="292"/>
      <c r="AK250" s="292"/>
      <c r="AL250" s="292"/>
      <c r="AM250" s="292"/>
      <c r="AN250" s="292"/>
      <c r="AO250" s="292"/>
      <c r="AP250" s="292"/>
      <c r="AQ250" s="292"/>
      <c r="AR250" s="292"/>
      <c r="AS250" s="292"/>
      <c r="AT250" s="292"/>
      <c r="AU250" s="292"/>
      <c r="AV250" s="292"/>
      <c r="AW250" s="292"/>
      <c r="AX250" s="292"/>
      <c r="AY250" s="292"/>
      <c r="AZ250" s="292"/>
      <c r="BA250" s="292"/>
      <c r="BB250" s="292"/>
      <c r="BC250" s="292"/>
      <c r="BD250" s="292"/>
      <c r="BE250" s="292"/>
      <c r="BF250" s="292"/>
      <c r="BG250" s="292"/>
      <c r="BH250" s="292"/>
      <c r="BI250" s="292"/>
      <c r="BJ250" s="292"/>
      <c r="BK250" s="292"/>
      <c r="BL250" s="292"/>
      <c r="BM250" s="292"/>
      <c r="BN250" s="292"/>
      <c r="BO250" s="292"/>
      <c r="BP250" s="292"/>
      <c r="BQ250" s="292"/>
      <c r="BR250" s="292"/>
      <c r="BS250" s="292"/>
      <c r="BT250" s="292"/>
      <c r="BU250" s="292"/>
      <c r="BV250" s="292"/>
      <c r="BW250" s="292"/>
      <c r="BX250" s="292"/>
      <c r="BY250" s="292"/>
      <c r="BZ250" s="292"/>
      <c r="CA250" s="292"/>
      <c r="CB250" s="292"/>
      <c r="CC250" s="292"/>
      <c r="CD250" s="292"/>
      <c r="CE250" s="292"/>
      <c r="CF250" s="292"/>
      <c r="CG250" s="292"/>
      <c r="CH250" s="292"/>
      <c r="CI250" s="292"/>
      <c r="CJ250" s="292"/>
      <c r="CK250" s="292"/>
      <c r="CL250" s="292"/>
      <c r="CM250" s="292"/>
      <c r="CN250" s="292"/>
      <c r="CO250" s="292"/>
      <c r="CP250" s="292"/>
      <c r="CQ250" s="292"/>
      <c r="CR250" s="292"/>
      <c r="CS250" s="292"/>
      <c r="CT250" s="292"/>
      <c r="CU250" s="292"/>
      <c r="CV250" s="292"/>
      <c r="CW250" s="292"/>
      <c r="CX250" s="292"/>
      <c r="CY250" s="292"/>
      <c r="CZ250" s="292"/>
      <c r="DA250" s="292"/>
      <c r="DB250" s="292"/>
      <c r="DC250" s="292"/>
      <c r="DD250" s="292"/>
      <c r="DE250" s="292"/>
      <c r="DF250" s="292"/>
      <c r="DG250" s="292"/>
      <c r="DH250" s="292"/>
      <c r="DI250" s="292"/>
      <c r="DJ250" s="292"/>
      <c r="DK250" s="292"/>
      <c r="DL250" s="292"/>
      <c r="DM250" s="292"/>
      <c r="DN250" s="292"/>
      <c r="DO250" s="292"/>
      <c r="DP250" s="292"/>
      <c r="DQ250" s="292"/>
      <c r="DR250" s="292"/>
      <c r="DS250" s="292"/>
      <c r="DT250" s="292"/>
      <c r="DU250" s="292"/>
      <c r="DV250" s="292"/>
      <c r="DW250" s="292"/>
      <c r="DX250" s="292"/>
      <c r="DY250" s="292"/>
      <c r="DZ250" s="292"/>
      <c r="EA250" s="292"/>
      <c r="EB250" s="292"/>
      <c r="EC250" s="292"/>
      <c r="ED250" s="292"/>
      <c r="EE250" s="292"/>
      <c r="EF250" s="292"/>
      <c r="EG250" s="292"/>
      <c r="EH250" s="292"/>
      <c r="EI250" s="292"/>
      <c r="EJ250" s="292"/>
      <c r="EK250" s="292"/>
      <c r="EL250" s="292"/>
      <c r="EM250" s="292"/>
      <c r="EN250" s="292"/>
      <c r="EO250" s="292"/>
      <c r="EP250" s="292"/>
      <c r="EQ250" s="292"/>
      <c r="ER250" s="292"/>
      <c r="ES250" s="292"/>
      <c r="ET250" s="292"/>
      <c r="EU250" s="292"/>
      <c r="EV250" s="292"/>
      <c r="EW250" s="292"/>
      <c r="EX250" s="292"/>
      <c r="EY250" s="292"/>
      <c r="EZ250" s="292"/>
      <c r="FA250" s="292"/>
      <c r="FB250" s="292"/>
      <c r="FC250" s="292"/>
      <c r="FD250" s="292"/>
      <c r="FE250" s="292"/>
      <c r="FF250" s="292"/>
      <c r="FG250" s="292"/>
      <c r="FH250" s="292"/>
      <c r="FI250" s="292"/>
      <c r="FJ250" s="292"/>
      <c r="FK250" s="292"/>
      <c r="FL250" s="292"/>
      <c r="FM250" s="292"/>
      <c r="FN250" s="292"/>
      <c r="FO250" s="292"/>
      <c r="FP250" s="292"/>
      <c r="FQ250" s="292"/>
      <c r="FR250" s="292"/>
      <c r="FS250" s="292"/>
      <c r="FT250" s="292"/>
      <c r="FU250" s="292"/>
      <c r="FV250" s="292"/>
      <c r="FW250" s="292"/>
      <c r="FX250" s="292"/>
      <c r="FY250" s="292"/>
      <c r="FZ250" s="292"/>
      <c r="GA250" s="292"/>
      <c r="GB250" s="292"/>
      <c r="GC250" s="292"/>
      <c r="GD250" s="292"/>
      <c r="GE250" s="292"/>
      <c r="GF250" s="292"/>
      <c r="GG250" s="292"/>
      <c r="GH250" s="292"/>
      <c r="GI250" s="292"/>
      <c r="GJ250" s="292"/>
      <c r="GK250" s="292"/>
      <c r="GL250" s="292"/>
      <c r="GM250" s="292"/>
      <c r="GN250" s="292"/>
      <c r="GO250" s="292"/>
      <c r="GP250" s="292"/>
      <c r="GQ250" s="292"/>
      <c r="GR250" s="292"/>
      <c r="GS250" s="292"/>
      <c r="GT250" s="292"/>
      <c r="GU250" s="292"/>
      <c r="GV250" s="292"/>
      <c r="GW250" s="292"/>
      <c r="GX250" s="292"/>
      <c r="GY250" s="292"/>
      <c r="GZ250" s="292"/>
      <c r="HA250" s="292"/>
      <c r="HB250" s="292"/>
      <c r="HC250" s="292"/>
      <c r="HD250" s="292"/>
      <c r="HE250" s="292"/>
      <c r="HF250" s="292"/>
      <c r="HG250" s="292"/>
      <c r="HH250" s="292"/>
      <c r="HI250" s="292"/>
      <c r="HJ250" s="292"/>
      <c r="HK250" s="292"/>
      <c r="HL250" s="292"/>
      <c r="HM250" s="292"/>
      <c r="HN250" s="292"/>
      <c r="HO250" s="292"/>
      <c r="HP250" s="292"/>
      <c r="HQ250" s="292"/>
      <c r="HR250" s="292"/>
      <c r="HS250" s="292"/>
      <c r="HT250" s="292"/>
      <c r="HU250" s="292"/>
      <c r="HV250" s="292"/>
      <c r="HW250" s="292"/>
      <c r="HX250" s="292"/>
      <c r="HY250" s="292"/>
      <c r="HZ250" s="292"/>
      <c r="IA250" s="292"/>
      <c r="IB250" s="292"/>
      <c r="IC250" s="292"/>
      <c r="ID250" s="292"/>
      <c r="IE250" s="292"/>
      <c r="IF250" s="292"/>
      <c r="IG250" s="292"/>
      <c r="IH250" s="292"/>
      <c r="II250" s="292"/>
      <c r="IJ250" s="292"/>
      <c r="IK250" s="292"/>
      <c r="IL250" s="292"/>
      <c r="IM250" s="292"/>
      <c r="IN250" s="292"/>
      <c r="IO250" s="292"/>
      <c r="IP250" s="292"/>
      <c r="IQ250" s="292"/>
      <c r="IR250" s="292"/>
      <c r="IS250" s="292"/>
      <c r="IT250" s="292"/>
      <c r="IU250" s="292"/>
      <c r="IV250" s="292"/>
      <c r="IW250" s="292"/>
      <c r="IX250" s="292"/>
      <c r="IY250" s="292"/>
      <c r="IZ250" s="292"/>
      <c r="JA250" s="292"/>
      <c r="JB250" s="292"/>
      <c r="JC250" s="292"/>
      <c r="JD250" s="292"/>
      <c r="JE250" s="292"/>
      <c r="JF250" s="292"/>
      <c r="JG250" s="292"/>
      <c r="JH250" s="292"/>
      <c r="JI250" s="292"/>
      <c r="JJ250" s="292"/>
      <c r="JK250" s="292"/>
      <c r="JL250" s="292"/>
      <c r="JM250" s="292"/>
      <c r="JN250" s="292"/>
      <c r="JO250" s="292"/>
      <c r="JP250" s="292"/>
      <c r="JQ250" s="292"/>
      <c r="JR250" s="292"/>
      <c r="JS250" s="292"/>
      <c r="JT250" s="292"/>
      <c r="JU250" s="292"/>
      <c r="JV250" s="292"/>
      <c r="JW250" s="292"/>
      <c r="JX250" s="292"/>
      <c r="JY250" s="292"/>
      <c r="JZ250" s="292"/>
      <c r="KA250" s="292"/>
      <c r="KB250" s="292"/>
      <c r="KC250" s="292"/>
      <c r="KD250" s="292"/>
      <c r="KE250" s="292"/>
      <c r="KF250" s="292"/>
      <c r="KG250" s="292"/>
      <c r="KH250" s="292"/>
      <c r="KI250" s="292"/>
      <c r="KJ250" s="292"/>
      <c r="KK250" s="292"/>
      <c r="KL250" s="292"/>
      <c r="KM250" s="292"/>
      <c r="KN250" s="292"/>
      <c r="KO250" s="292"/>
      <c r="KP250" s="292"/>
      <c r="KQ250" s="292"/>
      <c r="KR250" s="292"/>
      <c r="KS250" s="292"/>
      <c r="KT250" s="292"/>
      <c r="KU250" s="292"/>
      <c r="KV250" s="292"/>
      <c r="KW250" s="292"/>
      <c r="KX250" s="292"/>
      <c r="KY250" s="292"/>
      <c r="KZ250" s="292"/>
      <c r="LA250" s="292"/>
      <c r="LB250" s="292"/>
      <c r="LC250" s="292"/>
      <c r="LD250" s="292"/>
      <c r="LE250" s="292"/>
      <c r="LF250" s="292"/>
      <c r="LG250" s="292"/>
      <c r="LH250" s="292"/>
      <c r="LI250" s="292"/>
      <c r="LJ250" s="292"/>
      <c r="LK250" s="292"/>
      <c r="LL250" s="292"/>
      <c r="LM250" s="292"/>
      <c r="LN250" s="292"/>
      <c r="LO250" s="292"/>
      <c r="LP250" s="292"/>
      <c r="LQ250" s="292"/>
      <c r="LR250" s="292"/>
      <c r="LS250" s="292"/>
      <c r="LT250" s="292"/>
      <c r="LU250" s="292"/>
      <c r="LV250" s="292"/>
      <c r="LW250" s="292"/>
      <c r="LX250" s="292"/>
      <c r="LY250" s="292"/>
      <c r="LZ250" s="292"/>
      <c r="MA250" s="292"/>
      <c r="MB250" s="292"/>
      <c r="MC250" s="292"/>
      <c r="MD250" s="292"/>
      <c r="ME250" s="292"/>
      <c r="MF250" s="292"/>
      <c r="MG250" s="292"/>
      <c r="MH250" s="292"/>
      <c r="MI250" s="292"/>
      <c r="MJ250" s="292"/>
      <c r="MK250" s="292"/>
      <c r="ML250" s="292"/>
      <c r="MM250" s="292"/>
      <c r="MN250" s="292"/>
      <c r="MO250" s="292"/>
      <c r="MP250" s="292"/>
      <c r="MQ250" s="292"/>
      <c r="MR250" s="292"/>
      <c r="MS250" s="292"/>
      <c r="MT250" s="292"/>
      <c r="MU250" s="292"/>
      <c r="MV250" s="292"/>
      <c r="MW250" s="292"/>
      <c r="MX250" s="292"/>
      <c r="MY250" s="292"/>
      <c r="MZ250" s="292"/>
      <c r="NA250" s="292"/>
      <c r="NB250" s="292"/>
      <c r="NC250" s="292"/>
      <c r="ND250" s="292"/>
      <c r="NE250" s="292"/>
      <c r="NF250" s="292"/>
      <c r="NG250" s="292"/>
      <c r="NH250" s="292"/>
      <c r="NI250" s="292"/>
      <c r="NJ250" s="292"/>
      <c r="NK250" s="292"/>
      <c r="NL250" s="292"/>
      <c r="NM250" s="292"/>
      <c r="NN250" s="292"/>
      <c r="NO250" s="292"/>
      <c r="NP250" s="292"/>
      <c r="NQ250" s="292"/>
      <c r="NR250" s="292"/>
      <c r="NS250" s="292"/>
      <c r="NT250" s="292"/>
      <c r="NU250" s="292"/>
      <c r="NV250" s="292"/>
      <c r="NW250" s="292"/>
      <c r="NX250" s="292"/>
      <c r="NY250" s="292"/>
      <c r="NZ250" s="292"/>
      <c r="OA250" s="292"/>
      <c r="OB250" s="292"/>
      <c r="OC250" s="292"/>
      <c r="OD250" s="292"/>
      <c r="OE250" s="292"/>
      <c r="OF250" s="292"/>
      <c r="OG250" s="292"/>
      <c r="OH250" s="292"/>
      <c r="OI250" s="292"/>
      <c r="OJ250" s="292"/>
      <c r="OK250" s="292"/>
      <c r="OL250" s="292"/>
      <c r="OM250" s="292"/>
      <c r="ON250" s="292"/>
      <c r="OO250" s="292"/>
      <c r="OP250" s="292"/>
      <c r="OQ250" s="292"/>
      <c r="OR250" s="292"/>
      <c r="OS250" s="292"/>
      <c r="OT250" s="292"/>
      <c r="OU250" s="292"/>
      <c r="OV250" s="292"/>
      <c r="OW250" s="292"/>
      <c r="OX250" s="292"/>
      <c r="OY250" s="292"/>
      <c r="OZ250" s="292"/>
      <c r="PA250" s="292"/>
      <c r="PB250" s="292"/>
      <c r="PC250" s="292"/>
      <c r="PD250" s="292"/>
      <c r="PE250" s="292"/>
      <c r="PF250" s="292"/>
      <c r="PG250" s="292"/>
      <c r="PH250" s="292"/>
      <c r="PI250" s="292"/>
      <c r="PJ250" s="292"/>
      <c r="PK250" s="292"/>
      <c r="PL250" s="292"/>
      <c r="PM250" s="292"/>
      <c r="PN250" s="292"/>
      <c r="PO250" s="292"/>
      <c r="PP250" s="292"/>
      <c r="PQ250" s="292"/>
      <c r="PR250" s="292"/>
      <c r="PS250" s="292"/>
      <c r="PT250" s="292"/>
      <c r="PU250" s="292"/>
      <c r="PV250" s="292"/>
      <c r="PW250" s="292"/>
      <c r="PX250" s="292"/>
      <c r="PY250" s="292"/>
      <c r="PZ250" s="292"/>
      <c r="QA250" s="292"/>
      <c r="QB250" s="292"/>
      <c r="QC250" s="292"/>
      <c r="QD250" s="292"/>
      <c r="QE250" s="292"/>
      <c r="QF250" s="292"/>
      <c r="QG250" s="292"/>
      <c r="QH250" s="292"/>
      <c r="QI250" s="292"/>
      <c r="QJ250" s="292"/>
      <c r="QK250" s="292"/>
      <c r="QL250" s="292"/>
      <c r="QM250" s="292"/>
      <c r="QN250" s="292"/>
      <c r="QO250" s="292"/>
      <c r="QP250" s="292"/>
      <c r="QQ250" s="292"/>
      <c r="QR250" s="292"/>
      <c r="QS250" s="292"/>
      <c r="QT250" s="292"/>
      <c r="QU250" s="292"/>
      <c r="QV250" s="292"/>
      <c r="QW250" s="292"/>
      <c r="QX250" s="292"/>
      <c r="QY250" s="292"/>
      <c r="QZ250" s="292"/>
      <c r="RA250" s="292"/>
      <c r="RB250" s="292"/>
      <c r="RC250" s="292"/>
      <c r="RD250" s="292"/>
      <c r="RE250" s="292"/>
      <c r="RF250" s="292"/>
      <c r="RG250" s="292"/>
      <c r="RH250" s="292"/>
      <c r="RI250" s="292"/>
      <c r="RJ250" s="292"/>
      <c r="RK250" s="292"/>
      <c r="RL250" s="292"/>
      <c r="RM250" s="292"/>
      <c r="RN250" s="292"/>
      <c r="RO250" s="292"/>
      <c r="RP250" s="292"/>
      <c r="RQ250" s="292"/>
      <c r="RR250" s="292"/>
      <c r="RS250" s="292"/>
      <c r="RT250" s="292"/>
      <c r="RU250" s="292"/>
      <c r="RV250" s="292"/>
      <c r="RW250" s="292"/>
      <c r="RX250" s="292"/>
      <c r="RY250" s="292"/>
      <c r="RZ250" s="292"/>
      <c r="SA250" s="292"/>
      <c r="SB250" s="292"/>
      <c r="SC250" s="292"/>
      <c r="SD250" s="292"/>
      <c r="SE250" s="292"/>
      <c r="SF250" s="292"/>
      <c r="SG250" s="292"/>
      <c r="SH250" s="292"/>
      <c r="SI250" s="292"/>
      <c r="SJ250" s="292"/>
      <c r="SK250" s="292"/>
      <c r="SL250" s="292"/>
      <c r="SM250" s="292"/>
      <c r="SN250" s="292"/>
      <c r="SO250" s="292"/>
      <c r="SP250" s="292"/>
      <c r="SQ250" s="292"/>
      <c r="SR250" s="292"/>
      <c r="SS250" s="292"/>
      <c r="ST250" s="292"/>
      <c r="SU250" s="292"/>
      <c r="SV250" s="292"/>
      <c r="SW250" s="292"/>
      <c r="SX250" s="292"/>
      <c r="SY250" s="292"/>
      <c r="SZ250" s="292"/>
      <c r="TA250" s="292"/>
      <c r="TB250" s="292"/>
      <c r="TC250" s="292"/>
      <c r="TD250" s="292"/>
      <c r="TE250" s="292"/>
      <c r="TF250" s="292"/>
      <c r="TG250" s="292"/>
      <c r="TH250" s="292"/>
      <c r="TI250" s="292"/>
      <c r="TJ250" s="292"/>
      <c r="TK250" s="292"/>
      <c r="TL250" s="292"/>
      <c r="TM250" s="292"/>
      <c r="TN250" s="292"/>
      <c r="TO250" s="292"/>
      <c r="TP250" s="292"/>
      <c r="TQ250" s="292"/>
      <c r="TR250" s="292"/>
      <c r="TS250" s="292"/>
      <c r="TT250" s="292"/>
      <c r="TU250" s="292"/>
      <c r="TV250" s="292"/>
      <c r="TW250" s="292"/>
      <c r="TX250" s="292"/>
      <c r="TY250" s="292"/>
      <c r="TZ250" s="292"/>
      <c r="UA250" s="292"/>
      <c r="UB250" s="292"/>
      <c r="UC250" s="292"/>
      <c r="UD250" s="292"/>
      <c r="UE250" s="292"/>
      <c r="UF250" s="292"/>
      <c r="UG250" s="292"/>
      <c r="UH250" s="292"/>
      <c r="UI250" s="292"/>
      <c r="UJ250" s="292"/>
      <c r="UK250" s="292"/>
      <c r="UL250" s="292"/>
      <c r="UM250" s="292"/>
      <c r="UN250" s="292"/>
      <c r="UO250" s="292"/>
      <c r="UP250" s="292"/>
      <c r="UQ250" s="292"/>
      <c r="UR250" s="292"/>
      <c r="US250" s="292"/>
      <c r="UT250" s="292"/>
      <c r="UU250" s="292"/>
      <c r="UV250" s="292"/>
      <c r="UW250" s="292"/>
      <c r="UX250" s="292"/>
      <c r="UY250" s="292"/>
      <c r="UZ250" s="292"/>
      <c r="VA250" s="292"/>
      <c r="VB250" s="292"/>
      <c r="VC250" s="292"/>
      <c r="VD250" s="292"/>
      <c r="VE250" s="292"/>
      <c r="VF250" s="292"/>
      <c r="VG250" s="292"/>
      <c r="VH250" s="292"/>
      <c r="VI250" s="292"/>
      <c r="VJ250" s="292"/>
      <c r="VK250" s="292"/>
      <c r="VL250" s="292"/>
      <c r="VM250" s="292"/>
      <c r="VN250" s="292"/>
      <c r="VO250" s="292"/>
      <c r="VP250" s="292"/>
      <c r="VQ250" s="292"/>
      <c r="VR250" s="292"/>
      <c r="VS250" s="292"/>
      <c r="VT250" s="292"/>
      <c r="VU250" s="292"/>
      <c r="VV250" s="292"/>
      <c r="VW250" s="292"/>
      <c r="VX250" s="292"/>
      <c r="VY250" s="292"/>
      <c r="VZ250" s="292"/>
      <c r="WA250" s="292"/>
      <c r="WB250" s="292"/>
      <c r="WC250" s="292"/>
      <c r="WD250" s="292"/>
      <c r="WE250" s="292"/>
      <c r="WF250" s="292"/>
      <c r="WG250" s="292"/>
      <c r="WH250" s="292"/>
      <c r="WI250" s="292"/>
      <c r="WJ250" s="292"/>
      <c r="WK250" s="292"/>
      <c r="WL250" s="292"/>
      <c r="WM250" s="292"/>
      <c r="WN250" s="292"/>
      <c r="WO250" s="292"/>
      <c r="WP250" s="292"/>
      <c r="WQ250" s="292"/>
      <c r="WR250" s="292"/>
      <c r="WS250" s="292"/>
      <c r="WT250" s="292"/>
      <c r="WU250" s="292"/>
      <c r="WV250" s="292"/>
      <c r="WW250" s="292"/>
      <c r="WX250" s="292"/>
      <c r="WY250" s="292"/>
      <c r="WZ250" s="292"/>
      <c r="XA250" s="292"/>
      <c r="XB250" s="292"/>
      <c r="XC250" s="292"/>
      <c r="XD250" s="292"/>
      <c r="XE250" s="292"/>
      <c r="XF250" s="292"/>
      <c r="XG250" s="292"/>
      <c r="XH250" s="292"/>
      <c r="XI250" s="292"/>
      <c r="XJ250" s="292"/>
      <c r="XK250" s="292"/>
      <c r="XL250" s="292"/>
      <c r="XM250" s="292"/>
      <c r="XN250" s="292"/>
      <c r="XO250" s="292"/>
      <c r="XP250" s="292"/>
      <c r="XQ250" s="292"/>
      <c r="XR250" s="292"/>
      <c r="XS250" s="292"/>
      <c r="XT250" s="292"/>
      <c r="XU250" s="292"/>
      <c r="XV250" s="292"/>
      <c r="XW250" s="292"/>
      <c r="XX250" s="292"/>
      <c r="XY250" s="292"/>
      <c r="XZ250" s="292"/>
      <c r="YA250" s="292"/>
      <c r="YB250" s="292"/>
      <c r="YC250" s="292"/>
      <c r="YD250" s="292"/>
      <c r="YE250" s="292"/>
      <c r="YF250" s="292"/>
      <c r="YG250" s="292"/>
      <c r="YH250" s="292"/>
      <c r="YI250" s="292"/>
      <c r="YJ250" s="292"/>
      <c r="YK250" s="292"/>
      <c r="YL250" s="292"/>
      <c r="YM250" s="292"/>
      <c r="YN250" s="292"/>
      <c r="YO250" s="292"/>
      <c r="YP250" s="292"/>
      <c r="YQ250" s="292"/>
      <c r="YR250" s="292"/>
      <c r="YS250" s="292"/>
      <c r="YT250" s="292"/>
      <c r="YU250" s="292"/>
      <c r="YV250" s="292"/>
      <c r="YW250" s="292"/>
      <c r="YX250" s="292"/>
      <c r="YY250" s="292"/>
      <c r="YZ250" s="292"/>
      <c r="ZA250" s="292"/>
      <c r="ZB250" s="292"/>
      <c r="ZC250" s="292"/>
      <c r="ZD250" s="292"/>
      <c r="ZE250" s="292"/>
      <c r="ZF250" s="292"/>
      <c r="ZG250" s="292"/>
      <c r="ZH250" s="292"/>
      <c r="ZI250" s="292"/>
      <c r="ZJ250" s="292"/>
      <c r="ZK250" s="292"/>
      <c r="ZL250" s="292"/>
      <c r="ZM250" s="292"/>
      <c r="ZN250" s="292"/>
      <c r="ZO250" s="292"/>
      <c r="ZP250" s="292"/>
      <c r="ZQ250" s="292"/>
      <c r="ZR250" s="292"/>
      <c r="ZS250" s="292"/>
      <c r="ZT250" s="292"/>
      <c r="ZU250" s="292"/>
      <c r="ZV250" s="292"/>
      <c r="ZW250" s="292"/>
      <c r="ZX250" s="292"/>
      <c r="ZY250" s="292"/>
      <c r="ZZ250" s="292"/>
      <c r="AAA250" s="292"/>
      <c r="AAB250" s="292"/>
      <c r="AAC250" s="292"/>
      <c r="AAD250" s="292"/>
      <c r="AAE250" s="292"/>
      <c r="AAF250" s="292"/>
      <c r="AAG250" s="292"/>
      <c r="AAH250" s="292"/>
      <c r="AAI250" s="292"/>
      <c r="AAJ250" s="292"/>
      <c r="AAK250" s="292"/>
      <c r="AAL250" s="292"/>
      <c r="AAM250" s="292"/>
      <c r="AAN250" s="292"/>
      <c r="AAO250" s="292"/>
      <c r="AAP250" s="292"/>
      <c r="AAQ250" s="292"/>
      <c r="AAR250" s="292"/>
      <c r="AAS250" s="292"/>
      <c r="AAT250" s="292"/>
      <c r="AAU250" s="292"/>
      <c r="AAV250" s="292"/>
      <c r="AAW250" s="292"/>
      <c r="AAX250" s="292"/>
      <c r="AAY250" s="292"/>
      <c r="AAZ250" s="292"/>
      <c r="ABA250" s="292"/>
      <c r="ABB250" s="292"/>
      <c r="ABC250" s="292"/>
      <c r="ABD250" s="292"/>
      <c r="ABE250" s="292"/>
      <c r="ABF250" s="292"/>
      <c r="ABG250" s="292"/>
      <c r="ABH250" s="292"/>
      <c r="ABI250" s="292"/>
      <c r="ABJ250" s="292"/>
      <c r="ABK250" s="292"/>
      <c r="ABL250" s="292"/>
      <c r="ABM250" s="292"/>
      <c r="ABN250" s="292"/>
      <c r="ABO250" s="292"/>
      <c r="ABP250" s="292"/>
      <c r="ABQ250" s="292"/>
      <c r="ABR250" s="292"/>
      <c r="ABS250" s="292"/>
      <c r="ABT250" s="292"/>
      <c r="ABU250" s="292"/>
      <c r="ABV250" s="292"/>
      <c r="ABW250" s="292"/>
      <c r="ABX250" s="292"/>
      <c r="ABY250" s="292"/>
      <c r="ABZ250" s="292"/>
      <c r="ACA250" s="292"/>
      <c r="ACB250" s="292"/>
      <c r="ACC250" s="292"/>
      <c r="ACD250" s="292"/>
      <c r="ACE250" s="292"/>
      <c r="ACF250" s="292"/>
      <c r="ACG250" s="292"/>
      <c r="ACH250" s="292"/>
      <c r="ACI250" s="292"/>
      <c r="ACJ250" s="292"/>
      <c r="ACK250" s="292"/>
      <c r="ACL250" s="292"/>
      <c r="ACM250" s="292"/>
      <c r="ACN250" s="292"/>
      <c r="ACO250" s="292"/>
      <c r="ACP250" s="292"/>
      <c r="ACQ250" s="292"/>
      <c r="ACR250" s="292"/>
      <c r="ACS250" s="292"/>
      <c r="ACT250" s="292"/>
      <c r="ACU250" s="292"/>
      <c r="ACV250" s="292"/>
      <c r="ACW250" s="292"/>
      <c r="ACX250" s="292"/>
      <c r="ACY250" s="292"/>
      <c r="ACZ250" s="292"/>
      <c r="ADA250" s="292"/>
      <c r="ADB250" s="292"/>
      <c r="ADC250" s="292"/>
      <c r="ADD250" s="292"/>
      <c r="ADE250" s="292"/>
      <c r="ADF250" s="292"/>
      <c r="ADG250" s="292"/>
      <c r="ADH250" s="292"/>
      <c r="ADI250" s="292"/>
      <c r="ADJ250" s="292"/>
      <c r="ADK250" s="292"/>
      <c r="ADL250" s="292"/>
      <c r="ADM250" s="292"/>
      <c r="ADN250" s="292"/>
      <c r="ADO250" s="292"/>
      <c r="ADP250" s="292"/>
      <c r="ADQ250" s="292"/>
      <c r="ADR250" s="292"/>
      <c r="ADS250" s="292"/>
      <c r="ADT250" s="292"/>
      <c r="ADU250" s="292"/>
      <c r="ADV250" s="292"/>
      <c r="ADW250" s="292"/>
      <c r="ADX250" s="292"/>
      <c r="ADY250" s="292"/>
      <c r="ADZ250" s="292"/>
      <c r="AEA250" s="292"/>
      <c r="AEB250" s="292"/>
      <c r="AEC250" s="292"/>
      <c r="AED250" s="292"/>
      <c r="AEE250" s="292"/>
      <c r="AEF250" s="292"/>
      <c r="AEG250" s="292"/>
      <c r="AEH250" s="292"/>
      <c r="AEI250" s="292"/>
      <c r="AEJ250" s="292"/>
      <c r="AEK250" s="292"/>
      <c r="AEL250" s="292"/>
      <c r="AEM250" s="292"/>
      <c r="AEN250" s="292"/>
      <c r="AEO250" s="292"/>
      <c r="AEP250" s="292"/>
      <c r="AEQ250" s="292"/>
      <c r="AER250" s="292"/>
      <c r="AES250" s="292"/>
      <c r="AET250" s="292"/>
      <c r="AEU250" s="292"/>
      <c r="AEV250" s="292"/>
      <c r="AEW250" s="292"/>
      <c r="AEX250" s="292"/>
      <c r="AEY250" s="292"/>
      <c r="AEZ250" s="292"/>
      <c r="AFA250" s="292"/>
      <c r="AFB250" s="292"/>
      <c r="AFC250" s="292"/>
      <c r="AFD250" s="292"/>
      <c r="AFE250" s="292"/>
      <c r="AFF250" s="292"/>
      <c r="AFG250" s="292"/>
      <c r="AFH250" s="292"/>
      <c r="AFI250" s="292"/>
      <c r="AFJ250" s="292"/>
      <c r="AFK250" s="292"/>
      <c r="AFL250" s="292"/>
      <c r="AFM250" s="292"/>
      <c r="AFN250" s="292"/>
      <c r="AFO250" s="292"/>
      <c r="AFP250" s="292"/>
      <c r="AFQ250" s="292"/>
      <c r="AFR250" s="292"/>
      <c r="AFS250" s="292"/>
      <c r="AFT250" s="292"/>
      <c r="AFU250" s="292"/>
      <c r="AFV250" s="292"/>
      <c r="AFW250" s="292"/>
      <c r="AFX250" s="292"/>
      <c r="AFY250" s="292"/>
      <c r="AFZ250" s="292"/>
      <c r="AGA250" s="292"/>
      <c r="AGB250" s="292"/>
      <c r="AGC250" s="292"/>
      <c r="AGD250" s="292"/>
      <c r="AGE250" s="292"/>
      <c r="AGF250" s="292"/>
      <c r="AGG250" s="292"/>
      <c r="AGH250" s="292"/>
      <c r="AGI250" s="292"/>
      <c r="AGJ250" s="292"/>
      <c r="AGK250" s="292"/>
      <c r="AGL250" s="292"/>
      <c r="AGM250" s="292"/>
      <c r="AGN250" s="292"/>
      <c r="AGO250" s="292"/>
      <c r="AGP250" s="292"/>
      <c r="AGQ250" s="292"/>
      <c r="AGR250" s="292"/>
      <c r="AGS250" s="292"/>
      <c r="AGT250" s="292"/>
      <c r="AGU250" s="292"/>
      <c r="AGV250" s="292"/>
      <c r="AGW250" s="292"/>
      <c r="AGX250" s="292"/>
      <c r="AGY250" s="292"/>
      <c r="AGZ250" s="292"/>
      <c r="AHA250" s="292"/>
      <c r="AHB250" s="292"/>
      <c r="AHC250" s="292"/>
      <c r="AHD250" s="292"/>
      <c r="AHE250" s="292"/>
      <c r="AHF250" s="292"/>
      <c r="AHG250" s="292"/>
      <c r="AHH250" s="292"/>
      <c r="AHI250" s="292"/>
      <c r="AHJ250" s="292"/>
      <c r="AHK250" s="292"/>
      <c r="AHL250" s="292"/>
      <c r="AHM250" s="292"/>
      <c r="AHN250" s="292"/>
      <c r="AHO250" s="292"/>
      <c r="AHP250" s="292"/>
      <c r="AHQ250" s="292"/>
      <c r="AHR250" s="292"/>
      <c r="AHS250" s="292"/>
      <c r="AHT250" s="292"/>
      <c r="AHU250" s="292"/>
      <c r="AHV250" s="292"/>
      <c r="AHW250" s="292"/>
      <c r="AHX250" s="292"/>
      <c r="AHY250" s="292"/>
      <c r="AHZ250" s="292"/>
      <c r="AIA250" s="292"/>
      <c r="AIB250" s="292"/>
      <c r="AIC250" s="292"/>
      <c r="AID250" s="292"/>
      <c r="AIE250" s="292"/>
      <c r="AIF250" s="292"/>
      <c r="AIG250" s="292"/>
      <c r="AIH250" s="292"/>
      <c r="AII250" s="292"/>
      <c r="AIJ250" s="292"/>
      <c r="AIK250" s="292"/>
      <c r="AIL250" s="292"/>
      <c r="AIM250" s="292"/>
      <c r="AIN250" s="292"/>
      <c r="AIO250" s="292"/>
      <c r="AIP250" s="292"/>
      <c r="AIQ250" s="292"/>
      <c r="AIR250" s="292"/>
      <c r="AIS250" s="292"/>
      <c r="AIT250" s="292"/>
      <c r="AIU250" s="292"/>
      <c r="AIV250" s="292"/>
      <c r="AIW250" s="292"/>
      <c r="AIX250" s="292"/>
      <c r="AIY250" s="292"/>
      <c r="AIZ250" s="292"/>
      <c r="AJA250" s="292"/>
      <c r="AJB250" s="292"/>
      <c r="AJC250" s="292"/>
      <c r="AJD250" s="292"/>
      <c r="AJE250" s="292"/>
      <c r="AJF250" s="292"/>
      <c r="AJG250" s="292"/>
      <c r="AJH250" s="292"/>
      <c r="AJI250" s="292"/>
      <c r="AJJ250" s="292"/>
      <c r="AJK250" s="292"/>
      <c r="AJL250" s="292"/>
      <c r="AJM250" s="292"/>
      <c r="AJN250" s="292"/>
      <c r="AJO250" s="292"/>
      <c r="AJP250" s="292"/>
      <c r="AJQ250" s="292"/>
      <c r="AJR250" s="292"/>
      <c r="AJS250" s="292"/>
      <c r="AJT250" s="292"/>
      <c r="AJU250" s="292"/>
      <c r="AJV250" s="292"/>
      <c r="AJW250" s="292"/>
      <c r="AJX250" s="292"/>
      <c r="AJY250" s="292"/>
      <c r="AJZ250" s="292"/>
      <c r="AKA250" s="292"/>
      <c r="AKB250" s="292"/>
      <c r="AKC250" s="292"/>
      <c r="AKD250" s="292"/>
      <c r="AKE250" s="292"/>
      <c r="AKF250" s="292"/>
      <c r="AKG250" s="292"/>
      <c r="AKH250" s="292"/>
      <c r="AKI250" s="292"/>
      <c r="AKJ250" s="292"/>
      <c r="AKK250" s="292"/>
      <c r="AKL250" s="292"/>
      <c r="AKM250" s="292"/>
      <c r="AKN250" s="292"/>
      <c r="AKO250" s="292"/>
      <c r="AKP250" s="292"/>
      <c r="AKQ250" s="292"/>
      <c r="AKR250" s="292"/>
      <c r="AKS250" s="292"/>
      <c r="AKT250" s="292"/>
      <c r="AKU250" s="292"/>
      <c r="AKV250" s="292"/>
      <c r="AKW250" s="292"/>
      <c r="AKX250" s="292"/>
      <c r="AKY250" s="292"/>
      <c r="AKZ250" s="292"/>
      <c r="ALA250" s="292"/>
      <c r="ALB250" s="292"/>
      <c r="ALC250" s="292"/>
      <c r="ALD250" s="292"/>
      <c r="ALE250" s="292"/>
      <c r="ALF250" s="292"/>
      <c r="ALG250" s="292"/>
      <c r="ALH250" s="292"/>
      <c r="ALI250" s="292"/>
      <c r="ALJ250" s="292"/>
      <c r="ALK250" s="292"/>
      <c r="ALL250" s="292"/>
      <c r="ALM250" s="292"/>
      <c r="ALN250" s="292"/>
      <c r="ALO250" s="292"/>
      <c r="ALP250" s="292"/>
      <c r="ALQ250" s="292"/>
      <c r="ALR250" s="292"/>
      <c r="ALS250" s="292"/>
      <c r="ALT250" s="292"/>
      <c r="ALU250" s="292"/>
      <c r="ALV250" s="292"/>
      <c r="ALW250" s="292"/>
      <c r="ALX250" s="292"/>
      <c r="ALY250" s="292"/>
      <c r="ALZ250" s="292"/>
      <c r="AMA250" s="292"/>
      <c r="AMB250" s="292"/>
      <c r="AMC250" s="292"/>
      <c r="AMD250" s="292"/>
      <c r="AME250" s="292"/>
      <c r="AMF250" s="292"/>
      <c r="AMG250" s="292"/>
      <c r="AMH250" s="292"/>
      <c r="AMI250" s="292"/>
      <c r="AMJ250" s="292"/>
      <c r="AMK250" s="292"/>
      <c r="AML250" s="292"/>
      <c r="AMM250" s="292"/>
      <c r="AMN250" s="292"/>
      <c r="AMO250" s="292"/>
      <c r="AMP250" s="292"/>
      <c r="AMQ250" s="292"/>
      <c r="AMR250" s="292"/>
      <c r="AMS250" s="292"/>
      <c r="AMT250" s="292"/>
      <c r="AMU250" s="292"/>
      <c r="AMV250" s="292"/>
      <c r="AMW250" s="292"/>
      <c r="AMX250" s="292"/>
      <c r="AMY250" s="292"/>
      <c r="AMZ250" s="292"/>
      <c r="ANA250" s="292"/>
      <c r="ANB250" s="292"/>
      <c r="ANC250" s="292"/>
      <c r="AND250" s="292"/>
      <c r="ANE250" s="292"/>
      <c r="ANF250" s="292"/>
      <c r="ANG250" s="292"/>
      <c r="ANH250" s="292"/>
      <c r="ANI250" s="292"/>
      <c r="ANJ250" s="292"/>
      <c r="ANK250" s="292"/>
      <c r="ANL250" s="292"/>
      <c r="ANM250" s="292"/>
      <c r="ANN250" s="292"/>
      <c r="ANO250" s="292"/>
      <c r="ANP250" s="292"/>
      <c r="ANQ250" s="292"/>
      <c r="ANR250" s="292"/>
      <c r="ANS250" s="292"/>
      <c r="ANT250" s="292"/>
      <c r="ANU250" s="292"/>
      <c r="ANV250" s="292"/>
      <c r="ANW250" s="292"/>
      <c r="ANX250" s="292"/>
      <c r="ANY250" s="292"/>
      <c r="ANZ250" s="292"/>
      <c r="AOA250" s="292"/>
      <c r="AOB250" s="292"/>
      <c r="AOC250" s="292"/>
      <c r="AOD250" s="292"/>
      <c r="AOE250" s="292"/>
      <c r="AOF250" s="292"/>
      <c r="AOG250" s="292"/>
      <c r="AOH250" s="292"/>
      <c r="AOI250" s="292"/>
      <c r="AOJ250" s="292"/>
      <c r="AOK250" s="292"/>
      <c r="AOL250" s="292"/>
      <c r="AOM250" s="292"/>
      <c r="AON250" s="292"/>
      <c r="AOO250" s="292"/>
      <c r="AOP250" s="292"/>
      <c r="AOQ250" s="292"/>
      <c r="AOR250" s="292"/>
      <c r="AOS250" s="292"/>
      <c r="AOT250" s="292"/>
      <c r="AOU250" s="292"/>
      <c r="AOV250" s="292"/>
      <c r="AOW250" s="292"/>
      <c r="AOX250" s="292"/>
      <c r="AOY250" s="292"/>
      <c r="AOZ250" s="292"/>
      <c r="APA250" s="292"/>
      <c r="APB250" s="292"/>
      <c r="APC250" s="292"/>
      <c r="APD250" s="292"/>
      <c r="APE250" s="292"/>
      <c r="APF250" s="292"/>
      <c r="APG250" s="292"/>
      <c r="APH250" s="292"/>
      <c r="API250" s="292"/>
      <c r="APJ250" s="292"/>
      <c r="APK250" s="292"/>
      <c r="APL250" s="292"/>
      <c r="APM250" s="292"/>
      <c r="APN250" s="292"/>
      <c r="APO250" s="292"/>
      <c r="APP250" s="292"/>
      <c r="APQ250" s="292"/>
      <c r="APR250" s="292"/>
      <c r="APS250" s="292"/>
      <c r="APT250" s="292"/>
      <c r="APU250" s="292"/>
      <c r="APV250" s="292"/>
      <c r="APW250" s="292"/>
      <c r="APX250" s="292"/>
      <c r="APY250" s="292"/>
      <c r="APZ250" s="292"/>
      <c r="AQA250" s="292"/>
      <c r="AQB250" s="292"/>
      <c r="AQC250" s="292"/>
      <c r="AQD250" s="292"/>
      <c r="AQE250" s="292"/>
      <c r="AQF250" s="292"/>
      <c r="AQG250" s="292"/>
      <c r="AQH250" s="292"/>
      <c r="AQI250" s="292"/>
      <c r="AQJ250" s="292"/>
      <c r="AQK250" s="292"/>
      <c r="AQL250" s="292"/>
      <c r="AQM250" s="292"/>
      <c r="AQN250" s="292"/>
      <c r="AQO250" s="292"/>
      <c r="AQP250" s="292"/>
      <c r="AQQ250" s="292"/>
      <c r="AQR250" s="292"/>
      <c r="AQS250" s="292"/>
      <c r="AQT250" s="292"/>
      <c r="AQU250" s="292"/>
      <c r="AQV250" s="292"/>
      <c r="AQW250" s="292"/>
      <c r="AQX250" s="292"/>
      <c r="AQY250" s="292"/>
      <c r="AQZ250" s="292"/>
      <c r="ARA250" s="292"/>
      <c r="ARB250" s="292"/>
      <c r="ARC250" s="292"/>
      <c r="ARD250" s="292"/>
      <c r="ARE250" s="292"/>
      <c r="ARF250" s="292"/>
      <c r="ARG250" s="292"/>
      <c r="ARH250" s="292"/>
      <c r="ARI250" s="292"/>
      <c r="ARJ250" s="292"/>
      <c r="ARK250" s="292"/>
      <c r="ARL250" s="292"/>
      <c r="ARM250" s="292"/>
      <c r="ARN250" s="292"/>
      <c r="ARO250" s="292"/>
      <c r="ARP250" s="292"/>
      <c r="ARQ250" s="292"/>
      <c r="ARR250" s="292"/>
      <c r="ARS250" s="292"/>
      <c r="ART250" s="292"/>
      <c r="ARU250" s="292"/>
      <c r="ARV250" s="292"/>
      <c r="ARW250" s="292"/>
      <c r="ARX250" s="292"/>
      <c r="ARY250" s="292"/>
      <c r="ARZ250" s="292"/>
      <c r="ASA250" s="292"/>
      <c r="ASB250" s="292"/>
      <c r="ASC250" s="292"/>
      <c r="ASD250" s="292"/>
      <c r="ASE250" s="292"/>
      <c r="ASF250" s="292"/>
      <c r="ASG250" s="292"/>
      <c r="ASH250" s="292"/>
      <c r="ASI250" s="292"/>
      <c r="ASJ250" s="292"/>
      <c r="ASK250" s="292"/>
      <c r="ASL250" s="292"/>
      <c r="ASM250" s="292"/>
      <c r="ASN250" s="292"/>
      <c r="ASO250" s="292"/>
      <c r="ASP250" s="292"/>
      <c r="ASQ250" s="292"/>
      <c r="ASR250" s="292"/>
      <c r="ASS250" s="292"/>
      <c r="AST250" s="292"/>
      <c r="ASU250" s="292"/>
      <c r="ASV250" s="292"/>
      <c r="ASW250" s="292"/>
      <c r="ASX250" s="292"/>
      <c r="ASY250" s="292"/>
      <c r="ASZ250" s="292"/>
      <c r="ATA250" s="292"/>
      <c r="ATB250" s="292"/>
      <c r="ATC250" s="292"/>
      <c r="ATD250" s="292"/>
      <c r="ATE250" s="292"/>
      <c r="ATF250" s="292"/>
      <c r="ATG250" s="292"/>
      <c r="ATH250" s="292"/>
      <c r="ATI250" s="292"/>
      <c r="ATJ250" s="292"/>
      <c r="ATK250" s="292"/>
      <c r="ATL250" s="292"/>
      <c r="ATM250" s="292"/>
      <c r="ATN250" s="292"/>
      <c r="ATO250" s="292"/>
      <c r="ATP250" s="292"/>
      <c r="ATQ250" s="292"/>
      <c r="ATR250" s="292"/>
      <c r="ATS250" s="292"/>
      <c r="ATT250" s="292"/>
      <c r="ATU250" s="292"/>
      <c r="ATV250" s="292"/>
      <c r="ATW250" s="292"/>
      <c r="ATX250" s="292"/>
      <c r="ATY250" s="292"/>
      <c r="ATZ250" s="292"/>
      <c r="AUA250" s="292"/>
      <c r="AUB250" s="292"/>
      <c r="AUC250" s="292"/>
      <c r="AUD250" s="292"/>
      <c r="AUE250" s="292"/>
      <c r="AUF250" s="292"/>
      <c r="AUG250" s="292"/>
      <c r="AUH250" s="292"/>
      <c r="AUI250" s="292"/>
      <c r="AUJ250" s="292"/>
      <c r="AUK250" s="292"/>
      <c r="AUL250" s="292"/>
      <c r="AUM250" s="292"/>
      <c r="AUN250" s="292"/>
      <c r="AUO250" s="292"/>
      <c r="AUP250" s="292"/>
      <c r="AUQ250" s="292"/>
      <c r="AUR250" s="292"/>
      <c r="AUS250" s="292"/>
      <c r="AUT250" s="292"/>
      <c r="AUU250" s="292"/>
      <c r="AUV250" s="292"/>
      <c r="AUW250" s="292"/>
      <c r="AUX250" s="292"/>
      <c r="AUY250" s="292"/>
      <c r="AUZ250" s="292"/>
      <c r="AVA250" s="292"/>
      <c r="AVB250" s="292"/>
      <c r="AVC250" s="292"/>
      <c r="AVD250" s="292"/>
      <c r="AVE250" s="292"/>
      <c r="AVF250" s="292"/>
      <c r="AVG250" s="292"/>
      <c r="AVH250" s="292"/>
      <c r="AVI250" s="292"/>
      <c r="AVJ250" s="292"/>
      <c r="AVK250" s="292"/>
      <c r="AVL250" s="292"/>
      <c r="AVM250" s="292"/>
      <c r="AVN250" s="292"/>
      <c r="AVO250" s="292"/>
      <c r="AVP250" s="292"/>
      <c r="AVQ250" s="292"/>
      <c r="AVR250" s="292"/>
      <c r="AVS250" s="292"/>
      <c r="AVT250" s="292"/>
      <c r="AVU250" s="292"/>
      <c r="AVV250" s="292"/>
      <c r="AVW250" s="292"/>
      <c r="AVX250" s="292"/>
      <c r="AVY250" s="292"/>
      <c r="AVZ250" s="292"/>
      <c r="AWA250" s="292"/>
      <c r="AWB250" s="292"/>
      <c r="AWC250" s="292"/>
      <c r="AWD250" s="292"/>
      <c r="AWE250" s="292"/>
      <c r="AWF250" s="292"/>
      <c r="AWG250" s="292"/>
      <c r="AWH250" s="292"/>
      <c r="AWI250" s="292"/>
      <c r="AWJ250" s="292"/>
      <c r="AWK250" s="292"/>
      <c r="AWL250" s="292"/>
      <c r="AWM250" s="292"/>
      <c r="AWN250" s="292"/>
      <c r="AWO250" s="292"/>
      <c r="AWP250" s="292"/>
      <c r="AWQ250" s="292"/>
      <c r="AWR250" s="292"/>
      <c r="AWS250" s="292"/>
      <c r="AWT250" s="292"/>
      <c r="AWU250" s="292"/>
      <c r="AWV250" s="292"/>
      <c r="AWW250" s="292"/>
      <c r="AWX250" s="292"/>
      <c r="AWY250" s="292"/>
      <c r="AWZ250" s="292"/>
      <c r="AXA250" s="292"/>
      <c r="AXB250" s="292"/>
      <c r="AXC250" s="292"/>
      <c r="AXD250" s="292"/>
      <c r="AXE250" s="292"/>
      <c r="AXF250" s="292"/>
      <c r="AXG250" s="292"/>
      <c r="AXH250" s="292"/>
      <c r="AXI250" s="292"/>
      <c r="AXJ250" s="292"/>
      <c r="AXK250" s="292"/>
      <c r="AXL250" s="292"/>
      <c r="AXM250" s="292"/>
      <c r="AXN250" s="292"/>
      <c r="AXO250" s="292"/>
      <c r="AXP250" s="292"/>
      <c r="AXQ250" s="292"/>
      <c r="AXR250" s="292"/>
      <c r="AXS250" s="292"/>
      <c r="AXT250" s="292"/>
      <c r="AXU250" s="292"/>
      <c r="AXV250" s="292"/>
      <c r="AXW250" s="292"/>
      <c r="AXX250" s="292"/>
      <c r="AXY250" s="292"/>
      <c r="AXZ250" s="292"/>
      <c r="AYA250" s="292"/>
      <c r="AYB250" s="292"/>
      <c r="AYC250" s="292"/>
      <c r="AYD250" s="292"/>
      <c r="AYE250" s="292"/>
      <c r="AYF250" s="292"/>
      <c r="AYG250" s="292"/>
      <c r="AYH250" s="292"/>
      <c r="AYI250" s="292"/>
      <c r="AYJ250" s="292"/>
      <c r="AYK250" s="292"/>
      <c r="AYL250" s="292"/>
      <c r="AYM250" s="292"/>
      <c r="AYN250" s="292"/>
      <c r="AYO250" s="292"/>
      <c r="AYP250" s="292"/>
      <c r="AYQ250" s="292"/>
      <c r="AYR250" s="292"/>
      <c r="AYS250" s="292"/>
      <c r="AYT250" s="292"/>
      <c r="AYU250" s="292"/>
      <c r="AYV250" s="292"/>
      <c r="AYW250" s="292"/>
      <c r="AYX250" s="292"/>
      <c r="AYY250" s="292"/>
      <c r="AYZ250" s="292"/>
      <c r="AZA250" s="292"/>
      <c r="AZB250" s="292"/>
      <c r="AZC250" s="292"/>
      <c r="AZD250" s="292"/>
      <c r="AZE250" s="292"/>
      <c r="AZF250" s="292"/>
      <c r="AZG250" s="292"/>
      <c r="AZH250" s="292"/>
      <c r="AZI250" s="292"/>
      <c r="AZJ250" s="292"/>
      <c r="AZK250" s="292"/>
      <c r="AZL250" s="292"/>
      <c r="AZM250" s="292"/>
      <c r="AZN250" s="292"/>
      <c r="AZO250" s="292"/>
      <c r="AZP250" s="292"/>
      <c r="AZQ250" s="292"/>
      <c r="AZR250" s="292"/>
      <c r="AZS250" s="292"/>
      <c r="AZT250" s="292"/>
      <c r="AZU250" s="292"/>
      <c r="AZV250" s="292"/>
      <c r="AZW250" s="292"/>
      <c r="AZX250" s="292"/>
      <c r="AZY250" s="292"/>
      <c r="AZZ250" s="292"/>
      <c r="BAA250" s="292"/>
      <c r="BAB250" s="292"/>
      <c r="BAC250" s="292"/>
      <c r="BAD250" s="292"/>
      <c r="BAE250" s="292"/>
      <c r="BAF250" s="292"/>
      <c r="BAG250" s="292"/>
      <c r="BAH250" s="292"/>
      <c r="BAI250" s="292"/>
      <c r="BAJ250" s="292"/>
      <c r="BAK250" s="292"/>
      <c r="BAL250" s="292"/>
      <c r="BAM250" s="292"/>
      <c r="BAN250" s="292"/>
      <c r="BAO250" s="292"/>
      <c r="BAP250" s="292"/>
      <c r="BAQ250" s="292"/>
      <c r="BAR250" s="292"/>
      <c r="BAS250" s="292"/>
      <c r="BAT250" s="292"/>
      <c r="BAU250" s="292"/>
      <c r="BAV250" s="292"/>
      <c r="BAW250" s="292"/>
      <c r="BAX250" s="292"/>
      <c r="BAY250" s="292"/>
      <c r="BAZ250" s="292"/>
      <c r="BBA250" s="292"/>
      <c r="BBB250" s="292"/>
      <c r="BBC250" s="292"/>
      <c r="BBD250" s="292"/>
      <c r="BBE250" s="292"/>
      <c r="BBF250" s="292"/>
      <c r="BBG250" s="292"/>
      <c r="BBH250" s="292"/>
      <c r="BBI250" s="292"/>
      <c r="BBJ250" s="292"/>
      <c r="BBK250" s="292"/>
      <c r="BBL250" s="292"/>
      <c r="BBM250" s="292"/>
      <c r="BBN250" s="292"/>
      <c r="BBO250" s="292"/>
      <c r="BBP250" s="292"/>
      <c r="BBQ250" s="292"/>
      <c r="BBR250" s="292"/>
      <c r="BBS250" s="292"/>
      <c r="BBT250" s="292"/>
      <c r="BBU250" s="292"/>
      <c r="BBV250" s="292"/>
      <c r="BBW250" s="292"/>
      <c r="BBX250" s="292"/>
      <c r="BBY250" s="292"/>
      <c r="BBZ250" s="292"/>
      <c r="BCA250" s="292"/>
      <c r="BCB250" s="292"/>
      <c r="BCC250" s="292"/>
      <c r="BCD250" s="292"/>
      <c r="BCE250" s="292"/>
      <c r="BCF250" s="292"/>
      <c r="BCG250" s="292"/>
      <c r="BCH250" s="292"/>
      <c r="BCI250" s="292"/>
      <c r="BCJ250" s="292"/>
      <c r="BCK250" s="292"/>
      <c r="BCL250" s="292"/>
      <c r="BCM250" s="292"/>
      <c r="BCN250" s="292"/>
      <c r="BCO250" s="292"/>
      <c r="BCP250" s="292"/>
      <c r="BCQ250" s="292"/>
      <c r="BCR250" s="292"/>
      <c r="BCS250" s="292"/>
      <c r="BCT250" s="292"/>
      <c r="BCU250" s="292"/>
      <c r="BCV250" s="292"/>
      <c r="BCW250" s="292"/>
      <c r="BCX250" s="292"/>
      <c r="BCY250" s="292"/>
      <c r="BCZ250" s="292"/>
      <c r="BDA250" s="292"/>
      <c r="BDB250" s="292"/>
      <c r="BDC250" s="292"/>
      <c r="BDD250" s="292"/>
      <c r="BDE250" s="292"/>
      <c r="BDF250" s="292"/>
      <c r="BDG250" s="292"/>
      <c r="BDH250" s="292"/>
      <c r="BDI250" s="292"/>
      <c r="BDJ250" s="292"/>
      <c r="BDK250" s="292"/>
      <c r="BDL250" s="292"/>
      <c r="BDM250" s="292"/>
      <c r="BDN250" s="292"/>
      <c r="BDO250" s="292"/>
      <c r="BDP250" s="292"/>
      <c r="BDQ250" s="292"/>
      <c r="BDR250" s="292"/>
      <c r="BDS250" s="292"/>
      <c r="BDT250" s="292"/>
      <c r="BDU250" s="292"/>
      <c r="BDV250" s="292"/>
      <c r="BDW250" s="292"/>
      <c r="BDX250" s="292"/>
      <c r="BDY250" s="292"/>
      <c r="BDZ250" s="292"/>
      <c r="BEA250" s="292"/>
      <c r="BEB250" s="292"/>
      <c r="BEC250" s="292"/>
      <c r="BED250" s="292"/>
      <c r="BEE250" s="292"/>
      <c r="BEF250" s="292"/>
      <c r="BEG250" s="292"/>
      <c r="BEH250" s="292"/>
      <c r="BEI250" s="292"/>
      <c r="BEJ250" s="292"/>
      <c r="BEK250" s="292"/>
      <c r="BEL250" s="292"/>
      <c r="BEM250" s="292"/>
      <c r="BEN250" s="292"/>
      <c r="BEO250" s="292"/>
      <c r="BEP250" s="292"/>
      <c r="BEQ250" s="292"/>
      <c r="BER250" s="292"/>
      <c r="BES250" s="292"/>
      <c r="BET250" s="292"/>
      <c r="BEU250" s="292"/>
      <c r="BEV250" s="292"/>
      <c r="BEW250" s="292"/>
      <c r="BEX250" s="292"/>
      <c r="BEY250" s="292"/>
      <c r="BEZ250" s="292"/>
      <c r="BFA250" s="292"/>
      <c r="BFB250" s="292"/>
      <c r="BFC250" s="292"/>
      <c r="BFD250" s="292"/>
      <c r="BFE250" s="292"/>
      <c r="BFF250" s="292"/>
      <c r="BFG250" s="292"/>
      <c r="BFH250" s="292"/>
      <c r="BFI250" s="292"/>
      <c r="BFJ250" s="292"/>
      <c r="BFK250" s="292"/>
      <c r="BFL250" s="292"/>
      <c r="BFM250" s="292"/>
      <c r="BFN250" s="292"/>
      <c r="BFO250" s="292"/>
      <c r="BFP250" s="292"/>
      <c r="BFQ250" s="292"/>
      <c r="BFR250" s="292"/>
      <c r="BFS250" s="292"/>
      <c r="BFT250" s="292"/>
      <c r="BFU250" s="292"/>
      <c r="BFV250" s="292"/>
      <c r="BFW250" s="292"/>
      <c r="BFX250" s="292"/>
      <c r="BFY250" s="292"/>
      <c r="BFZ250" s="292"/>
      <c r="BGA250" s="292"/>
      <c r="BGB250" s="292"/>
      <c r="BGC250" s="292"/>
      <c r="BGD250" s="292"/>
      <c r="BGE250" s="292"/>
      <c r="BGF250" s="292"/>
      <c r="BGG250" s="292"/>
      <c r="BGH250" s="292"/>
      <c r="BGI250" s="292"/>
      <c r="BGJ250" s="292"/>
      <c r="BGK250" s="292"/>
      <c r="BGL250" s="292"/>
      <c r="BGM250" s="292"/>
      <c r="BGN250" s="292"/>
      <c r="BGO250" s="292"/>
      <c r="BGP250" s="292"/>
      <c r="BGQ250" s="292"/>
      <c r="BGR250" s="292"/>
      <c r="BGS250" s="292"/>
      <c r="BGT250" s="292"/>
      <c r="BGU250" s="292"/>
      <c r="BGV250" s="292"/>
      <c r="BGW250" s="292"/>
      <c r="BGX250" s="292"/>
      <c r="BGY250" s="292"/>
      <c r="BGZ250" s="292"/>
      <c r="BHA250" s="292"/>
      <c r="BHB250" s="292"/>
      <c r="BHC250" s="292"/>
      <c r="BHD250" s="292"/>
      <c r="BHE250" s="292"/>
      <c r="BHF250" s="292"/>
      <c r="BHG250" s="292"/>
      <c r="BHH250" s="292"/>
      <c r="BHI250" s="292"/>
      <c r="BHJ250" s="292"/>
      <c r="BHK250" s="292"/>
      <c r="BHL250" s="292"/>
      <c r="BHM250" s="292"/>
      <c r="BHN250" s="292"/>
      <c r="BHO250" s="292"/>
      <c r="BHP250" s="292"/>
      <c r="BHQ250" s="292"/>
      <c r="BHR250" s="292"/>
      <c r="BHS250" s="292"/>
      <c r="BHT250" s="292"/>
      <c r="BHU250" s="292"/>
      <c r="BHV250" s="292"/>
      <c r="BHW250" s="292"/>
      <c r="BHX250" s="292"/>
      <c r="BHY250" s="292"/>
      <c r="BHZ250" s="292"/>
      <c r="BIA250" s="292"/>
      <c r="BIB250" s="292"/>
      <c r="BIC250" s="292"/>
      <c r="BID250" s="292"/>
      <c r="BIE250" s="292"/>
      <c r="BIF250" s="292"/>
      <c r="BIG250" s="292"/>
      <c r="BIH250" s="292"/>
      <c r="BII250" s="292"/>
      <c r="BIJ250" s="292"/>
      <c r="BIK250" s="292"/>
      <c r="BIL250" s="292"/>
      <c r="BIM250" s="292"/>
      <c r="BIN250" s="292"/>
      <c r="BIO250" s="292"/>
      <c r="BIP250" s="292"/>
      <c r="BIQ250" s="292"/>
      <c r="BIR250" s="292"/>
      <c r="BIS250" s="292"/>
      <c r="BIT250" s="292"/>
      <c r="BIU250" s="292"/>
      <c r="BIV250" s="292"/>
      <c r="BIW250" s="292"/>
      <c r="BIX250" s="292"/>
      <c r="BIY250" s="292"/>
      <c r="BIZ250" s="292"/>
      <c r="BJA250" s="292"/>
      <c r="BJB250" s="292"/>
      <c r="BJC250" s="292"/>
      <c r="BJD250" s="292"/>
      <c r="BJE250" s="292"/>
      <c r="BJF250" s="292"/>
      <c r="BJG250" s="292"/>
      <c r="BJH250" s="292"/>
      <c r="BJI250" s="292"/>
      <c r="BJJ250" s="292"/>
      <c r="BJK250" s="292"/>
      <c r="BJL250" s="292"/>
      <c r="BJM250" s="292"/>
      <c r="BJN250" s="292"/>
      <c r="BJO250" s="292"/>
      <c r="BJP250" s="292"/>
      <c r="BJQ250" s="292"/>
      <c r="BJR250" s="292"/>
      <c r="BJS250" s="292"/>
      <c r="BJT250" s="292"/>
      <c r="BJU250" s="292"/>
      <c r="BJV250" s="292"/>
      <c r="BJW250" s="292"/>
      <c r="BJX250" s="292"/>
      <c r="BJY250" s="292"/>
      <c r="BJZ250" s="292"/>
      <c r="BKA250" s="292"/>
      <c r="BKB250" s="292"/>
      <c r="BKC250" s="292"/>
      <c r="BKD250" s="292"/>
      <c r="BKE250" s="292"/>
      <c r="BKF250" s="292"/>
      <c r="BKG250" s="292"/>
      <c r="BKH250" s="292"/>
      <c r="BKI250" s="292"/>
      <c r="BKJ250" s="292"/>
      <c r="BKK250" s="292"/>
      <c r="BKL250" s="292"/>
      <c r="BKM250" s="292"/>
      <c r="BKN250" s="292"/>
      <c r="BKO250" s="292"/>
      <c r="BKP250" s="292"/>
      <c r="BKQ250" s="292"/>
      <c r="BKR250" s="292"/>
      <c r="BKS250" s="292"/>
      <c r="BKT250" s="292"/>
      <c r="BKU250" s="292"/>
      <c r="BKV250" s="292"/>
      <c r="BKW250" s="292"/>
      <c r="BKX250" s="292"/>
      <c r="BKY250" s="292"/>
      <c r="BKZ250" s="292"/>
      <c r="BLA250" s="292"/>
      <c r="BLB250" s="292"/>
      <c r="BLC250" s="292"/>
      <c r="BLD250" s="292"/>
      <c r="BLE250" s="292"/>
      <c r="BLF250" s="292"/>
      <c r="BLG250" s="292"/>
      <c r="BLH250" s="292"/>
      <c r="BLI250" s="292"/>
      <c r="BLJ250" s="292"/>
      <c r="BLK250" s="292"/>
      <c r="BLL250" s="292"/>
      <c r="BLM250" s="292"/>
      <c r="BLN250" s="292"/>
      <c r="BLO250" s="292"/>
      <c r="BLP250" s="292"/>
      <c r="BLQ250" s="292"/>
      <c r="BLR250" s="292"/>
      <c r="BLS250" s="292"/>
      <c r="BLT250" s="292"/>
      <c r="BLU250" s="292"/>
      <c r="BLV250" s="292"/>
      <c r="BLW250" s="292"/>
      <c r="BLX250" s="292"/>
      <c r="BLY250" s="292"/>
      <c r="BLZ250" s="292"/>
      <c r="BMA250" s="292"/>
      <c r="BMB250" s="292"/>
      <c r="BMC250" s="292"/>
      <c r="BMD250" s="292"/>
      <c r="BME250" s="292"/>
      <c r="BMF250" s="292"/>
      <c r="BMG250" s="292"/>
      <c r="BMH250" s="292"/>
      <c r="BMI250" s="292"/>
      <c r="BMJ250" s="292"/>
      <c r="BMK250" s="292"/>
      <c r="BML250" s="292"/>
      <c r="BMM250" s="292"/>
      <c r="BMN250" s="292"/>
      <c r="BMO250" s="292"/>
      <c r="BMP250" s="292"/>
      <c r="BMQ250" s="292"/>
      <c r="BMR250" s="292"/>
      <c r="BMS250" s="292"/>
      <c r="BMT250" s="292"/>
      <c r="BMU250" s="292"/>
      <c r="BMV250" s="292"/>
      <c r="BMW250" s="292"/>
      <c r="BMX250" s="292"/>
      <c r="BMY250" s="292"/>
      <c r="BMZ250" s="292"/>
      <c r="BNA250" s="292"/>
      <c r="BNB250" s="292"/>
      <c r="BNC250" s="292"/>
      <c r="BND250" s="292"/>
      <c r="BNE250" s="292"/>
      <c r="BNF250" s="292"/>
      <c r="BNG250" s="292"/>
      <c r="BNH250" s="292"/>
      <c r="BNI250" s="292"/>
      <c r="BNJ250" s="292"/>
      <c r="BNK250" s="292"/>
      <c r="BNL250" s="292"/>
      <c r="BNM250" s="292"/>
      <c r="BNN250" s="292"/>
      <c r="BNO250" s="292"/>
      <c r="BNP250" s="292"/>
      <c r="BNQ250" s="292"/>
      <c r="BNR250" s="292"/>
      <c r="BNS250" s="292"/>
      <c r="BNT250" s="292"/>
      <c r="BNU250" s="292"/>
      <c r="BNV250" s="292"/>
      <c r="BNW250" s="292"/>
      <c r="BNX250" s="292"/>
      <c r="BNY250" s="292"/>
      <c r="BNZ250" s="292"/>
      <c r="BOA250" s="292"/>
      <c r="BOB250" s="292"/>
      <c r="BOC250" s="292"/>
      <c r="BOD250" s="292"/>
      <c r="BOE250" s="292"/>
      <c r="BOF250" s="292"/>
      <c r="BOG250" s="292"/>
      <c r="BOH250" s="292"/>
      <c r="BOI250" s="292"/>
      <c r="BOJ250" s="292"/>
      <c r="BOK250" s="292"/>
      <c r="BOL250" s="292"/>
      <c r="BOM250" s="292"/>
      <c r="BON250" s="292"/>
      <c r="BOO250" s="292"/>
      <c r="BOP250" s="292"/>
      <c r="BOQ250" s="292"/>
      <c r="BOR250" s="292"/>
      <c r="BOS250" s="292"/>
      <c r="BOT250" s="292"/>
      <c r="BOU250" s="292"/>
      <c r="BOV250" s="292"/>
      <c r="BOW250" s="292"/>
      <c r="BOX250" s="292"/>
      <c r="BOY250" s="292"/>
      <c r="BOZ250" s="292"/>
      <c r="BPA250" s="292"/>
      <c r="BPB250" s="292"/>
      <c r="BPC250" s="292"/>
      <c r="BPD250" s="292"/>
      <c r="BPE250" s="292"/>
      <c r="BPF250" s="292"/>
      <c r="BPG250" s="292"/>
      <c r="BPH250" s="292"/>
      <c r="BPI250" s="292"/>
      <c r="BPJ250" s="292"/>
      <c r="BPK250" s="292"/>
      <c r="BPL250" s="292"/>
      <c r="BPM250" s="292"/>
      <c r="BPN250" s="292"/>
      <c r="BPO250" s="292"/>
      <c r="BPP250" s="292"/>
      <c r="BPQ250" s="292"/>
      <c r="BPR250" s="292"/>
      <c r="BPS250" s="292"/>
      <c r="BPT250" s="292"/>
      <c r="BPU250" s="292"/>
      <c r="BPV250" s="292"/>
      <c r="BPW250" s="292"/>
      <c r="BPX250" s="292"/>
      <c r="BPY250" s="292"/>
      <c r="BPZ250" s="292"/>
      <c r="BQA250" s="292"/>
      <c r="BQB250" s="292"/>
      <c r="BQC250" s="292"/>
      <c r="BQD250" s="292"/>
      <c r="BQE250" s="292"/>
      <c r="BQF250" s="292"/>
      <c r="BQG250" s="292"/>
      <c r="BQH250" s="292"/>
      <c r="BQI250" s="292"/>
      <c r="BQJ250" s="292"/>
      <c r="BQK250" s="292"/>
      <c r="BQL250" s="292"/>
      <c r="BQM250" s="292"/>
      <c r="BQN250" s="292"/>
      <c r="BQO250" s="292"/>
      <c r="BQP250" s="292"/>
      <c r="BQQ250" s="292"/>
      <c r="BQR250" s="292"/>
      <c r="BQS250" s="292"/>
      <c r="BQT250" s="292"/>
      <c r="BQU250" s="292"/>
      <c r="BQV250" s="292"/>
      <c r="BQW250" s="292"/>
      <c r="BQX250" s="292"/>
      <c r="BQY250" s="292"/>
      <c r="BQZ250" s="292"/>
      <c r="BRA250" s="292"/>
      <c r="BRB250" s="292"/>
      <c r="BRC250" s="292"/>
      <c r="BRD250" s="292"/>
      <c r="BRE250" s="292"/>
      <c r="BRF250" s="292"/>
      <c r="BRG250" s="292"/>
      <c r="BRH250" s="292"/>
      <c r="BRI250" s="292"/>
      <c r="BRJ250" s="292"/>
      <c r="BRK250" s="292"/>
      <c r="BRL250" s="292"/>
      <c r="BRM250" s="292"/>
      <c r="BRN250" s="292"/>
      <c r="BRO250" s="292"/>
      <c r="BRP250" s="292"/>
      <c r="BRQ250" s="292"/>
      <c r="BRR250" s="292"/>
      <c r="BRS250" s="292"/>
      <c r="BRT250" s="292"/>
      <c r="BRU250" s="292"/>
      <c r="BRV250" s="292"/>
      <c r="BRW250" s="292"/>
      <c r="BRX250" s="292"/>
      <c r="BRY250" s="292"/>
      <c r="BRZ250" s="292"/>
      <c r="BSA250" s="292"/>
      <c r="BSB250" s="292"/>
      <c r="BSC250" s="292"/>
      <c r="BSD250" s="292"/>
      <c r="BSE250" s="292"/>
      <c r="BSF250" s="292"/>
      <c r="BSG250" s="292"/>
      <c r="BSH250" s="292"/>
      <c r="BSI250" s="292"/>
      <c r="BSJ250" s="292"/>
      <c r="BSK250" s="292"/>
      <c r="BSL250" s="292"/>
      <c r="BSM250" s="292"/>
      <c r="BSN250" s="292"/>
      <c r="BSO250" s="292"/>
      <c r="BSP250" s="292"/>
      <c r="BSQ250" s="292"/>
      <c r="BSR250" s="292"/>
      <c r="BSS250" s="292"/>
      <c r="BST250" s="292"/>
      <c r="BSU250" s="292"/>
      <c r="BSV250" s="292"/>
      <c r="BSW250" s="292"/>
      <c r="BSX250" s="292"/>
      <c r="BSY250" s="292"/>
      <c r="BSZ250" s="292"/>
      <c r="BTA250" s="292"/>
      <c r="BTB250" s="292"/>
      <c r="BTC250" s="292"/>
      <c r="BTD250" s="292"/>
      <c r="BTE250" s="292"/>
      <c r="BTF250" s="292"/>
      <c r="BTG250" s="292"/>
      <c r="BTH250" s="292"/>
      <c r="BTI250" s="292"/>
      <c r="BTJ250" s="292"/>
      <c r="BTK250" s="292"/>
      <c r="BTL250" s="292"/>
      <c r="BTM250" s="292"/>
      <c r="BTN250" s="292"/>
      <c r="BTO250" s="292"/>
      <c r="BTP250" s="292"/>
      <c r="BTQ250" s="292"/>
      <c r="BTR250" s="292"/>
      <c r="BTS250" s="292"/>
      <c r="BTT250" s="292"/>
      <c r="BTU250" s="292"/>
      <c r="BTV250" s="292"/>
      <c r="BTW250" s="292"/>
      <c r="BTX250" s="292"/>
      <c r="BTY250" s="292"/>
      <c r="BTZ250" s="292"/>
      <c r="BUA250" s="292"/>
      <c r="BUB250" s="292"/>
      <c r="BUC250" s="292"/>
      <c r="BUD250" s="292"/>
      <c r="BUE250" s="292"/>
      <c r="BUF250" s="292"/>
      <c r="BUG250" s="292"/>
      <c r="BUH250" s="292"/>
      <c r="BUI250" s="292"/>
      <c r="BUJ250" s="292"/>
      <c r="BUK250" s="292"/>
      <c r="BUL250" s="292"/>
      <c r="BUM250" s="292"/>
      <c r="BUN250" s="292"/>
      <c r="BUO250" s="292"/>
      <c r="BUP250" s="292"/>
      <c r="BUQ250" s="292"/>
      <c r="BUR250" s="292"/>
      <c r="BUS250" s="292"/>
      <c r="BUT250" s="292"/>
      <c r="BUU250" s="292"/>
      <c r="BUV250" s="292"/>
      <c r="BUW250" s="292"/>
      <c r="BUX250" s="292"/>
      <c r="BUY250" s="292"/>
      <c r="BUZ250" s="292"/>
      <c r="BVA250" s="292"/>
      <c r="BVB250" s="292"/>
      <c r="BVC250" s="292"/>
      <c r="BVD250" s="292"/>
      <c r="BVE250" s="292"/>
      <c r="BVF250" s="292"/>
      <c r="BVG250" s="292"/>
      <c r="BVH250" s="292"/>
      <c r="BVI250" s="292"/>
      <c r="BVJ250" s="292"/>
      <c r="BVK250" s="292"/>
      <c r="BVL250" s="292"/>
      <c r="BVM250" s="292"/>
      <c r="BVN250" s="292"/>
      <c r="BVO250" s="292"/>
      <c r="BVP250" s="292"/>
      <c r="BVQ250" s="292"/>
      <c r="BVR250" s="292"/>
      <c r="BVS250" s="292"/>
      <c r="BVT250" s="292"/>
      <c r="BVU250" s="292"/>
      <c r="BVV250" s="292"/>
      <c r="BVW250" s="292"/>
      <c r="BVX250" s="292"/>
      <c r="BVY250" s="292"/>
      <c r="BVZ250" s="292"/>
      <c r="BWA250" s="292"/>
      <c r="BWB250" s="292"/>
      <c r="BWC250" s="292"/>
      <c r="BWD250" s="292"/>
      <c r="BWE250" s="292"/>
      <c r="BWF250" s="292"/>
      <c r="BWG250" s="292"/>
      <c r="BWH250" s="292"/>
      <c r="BWI250" s="292"/>
      <c r="BWJ250" s="292"/>
      <c r="BWK250" s="292"/>
      <c r="BWL250" s="292"/>
      <c r="BWM250" s="292"/>
      <c r="BWN250" s="292"/>
      <c r="BWO250" s="292"/>
      <c r="BWP250" s="292"/>
      <c r="BWQ250" s="292"/>
      <c r="BWR250" s="292"/>
      <c r="BWS250" s="292"/>
      <c r="BWT250" s="292"/>
      <c r="BWU250" s="292"/>
      <c r="BWV250" s="292"/>
      <c r="BWW250" s="292"/>
      <c r="BWX250" s="292"/>
      <c r="BWY250" s="292"/>
      <c r="BWZ250" s="292"/>
      <c r="BXA250" s="292"/>
      <c r="BXB250" s="292"/>
      <c r="BXC250" s="292"/>
      <c r="BXD250" s="292"/>
      <c r="BXE250" s="292"/>
      <c r="BXF250" s="292"/>
      <c r="BXG250" s="292"/>
      <c r="BXH250" s="292"/>
      <c r="BXI250" s="292"/>
      <c r="BXJ250" s="292"/>
      <c r="BXK250" s="292"/>
      <c r="BXL250" s="292"/>
      <c r="BXM250" s="292"/>
      <c r="BXN250" s="292"/>
      <c r="BXO250" s="292"/>
      <c r="BXP250" s="292"/>
      <c r="BXQ250" s="292"/>
      <c r="BXR250" s="292"/>
      <c r="BXS250" s="292"/>
      <c r="BXT250" s="292"/>
      <c r="BXU250" s="292"/>
      <c r="BXV250" s="292"/>
      <c r="BXW250" s="292"/>
      <c r="BXX250" s="292"/>
      <c r="BXY250" s="292"/>
      <c r="BXZ250" s="292"/>
      <c r="BYA250" s="292"/>
      <c r="BYB250" s="292"/>
      <c r="BYC250" s="292"/>
      <c r="BYD250" s="292"/>
      <c r="BYE250" s="292"/>
      <c r="BYF250" s="292"/>
      <c r="BYG250" s="292"/>
      <c r="BYH250" s="292"/>
      <c r="BYI250" s="292"/>
      <c r="BYJ250" s="292"/>
      <c r="BYK250" s="292"/>
      <c r="BYL250" s="292"/>
      <c r="BYM250" s="292"/>
      <c r="BYN250" s="292"/>
      <c r="BYO250" s="292"/>
      <c r="BYP250" s="292"/>
      <c r="BYQ250" s="292"/>
      <c r="BYR250" s="292"/>
      <c r="BYS250" s="292"/>
      <c r="BYT250" s="292"/>
      <c r="BYU250" s="292"/>
      <c r="BYV250" s="292"/>
      <c r="BYW250" s="292"/>
      <c r="BYX250" s="292"/>
      <c r="BYY250" s="292"/>
      <c r="BYZ250" s="292"/>
      <c r="BZA250" s="292"/>
      <c r="BZB250" s="292"/>
      <c r="BZC250" s="292"/>
      <c r="BZD250" s="292"/>
      <c r="BZE250" s="292"/>
      <c r="BZF250" s="292"/>
    </row>
    <row r="251" spans="1:2034" s="369" customFormat="1">
      <c r="A251" s="721" t="s">
        <v>187</v>
      </c>
      <c r="B251" s="724"/>
      <c r="C251" s="724"/>
      <c r="D251" s="724"/>
      <c r="E251" s="725"/>
      <c r="F251" s="371"/>
      <c r="G251" s="371"/>
      <c r="H251" s="371"/>
      <c r="I251" s="371"/>
      <c r="J251" s="372">
        <v>860</v>
      </c>
      <c r="K251" s="373">
        <v>1.6</v>
      </c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  <c r="AA251" s="292"/>
      <c r="AB251" s="292"/>
      <c r="AC251" s="292"/>
      <c r="AD251" s="292"/>
      <c r="AE251" s="292"/>
      <c r="AF251" s="292"/>
      <c r="AG251" s="292"/>
      <c r="AH251" s="292"/>
      <c r="AI251" s="292"/>
      <c r="AJ251" s="292"/>
      <c r="AK251" s="292"/>
      <c r="AL251" s="292"/>
      <c r="AM251" s="292"/>
      <c r="AN251" s="292"/>
      <c r="AO251" s="292"/>
      <c r="AP251" s="292"/>
      <c r="AQ251" s="292"/>
      <c r="AR251" s="292"/>
      <c r="AS251" s="292"/>
      <c r="AT251" s="292"/>
      <c r="AU251" s="292"/>
      <c r="AV251" s="292"/>
      <c r="AW251" s="292"/>
      <c r="AX251" s="292"/>
      <c r="AY251" s="292"/>
      <c r="AZ251" s="292"/>
      <c r="BA251" s="292"/>
      <c r="BB251" s="292"/>
      <c r="BC251" s="292"/>
      <c r="BD251" s="292"/>
      <c r="BE251" s="292"/>
      <c r="BF251" s="292"/>
      <c r="BG251" s="292"/>
      <c r="BH251" s="292"/>
      <c r="BI251" s="292"/>
      <c r="BJ251" s="292"/>
      <c r="BK251" s="292"/>
      <c r="BL251" s="292"/>
      <c r="BM251" s="292"/>
      <c r="BN251" s="292"/>
      <c r="BO251" s="292"/>
      <c r="BP251" s="292"/>
      <c r="BQ251" s="292"/>
      <c r="BR251" s="292"/>
      <c r="BS251" s="292"/>
      <c r="BT251" s="292"/>
      <c r="BU251" s="292"/>
      <c r="BV251" s="292"/>
      <c r="BW251" s="292"/>
      <c r="BX251" s="292"/>
      <c r="BY251" s="292"/>
      <c r="BZ251" s="292"/>
      <c r="CA251" s="292"/>
      <c r="CB251" s="292"/>
      <c r="CC251" s="292"/>
      <c r="CD251" s="292"/>
      <c r="CE251" s="292"/>
      <c r="CF251" s="292"/>
      <c r="CG251" s="292"/>
      <c r="CH251" s="292"/>
      <c r="CI251" s="292"/>
      <c r="CJ251" s="292"/>
      <c r="CK251" s="292"/>
      <c r="CL251" s="292"/>
      <c r="CM251" s="292"/>
      <c r="CN251" s="292"/>
      <c r="CO251" s="292"/>
      <c r="CP251" s="292"/>
      <c r="CQ251" s="292"/>
      <c r="CR251" s="292"/>
      <c r="CS251" s="292"/>
      <c r="CT251" s="292"/>
      <c r="CU251" s="292"/>
      <c r="CV251" s="292"/>
      <c r="CW251" s="292"/>
      <c r="CX251" s="292"/>
      <c r="CY251" s="292"/>
      <c r="CZ251" s="292"/>
      <c r="DA251" s="292"/>
      <c r="DB251" s="292"/>
      <c r="DC251" s="292"/>
      <c r="DD251" s="292"/>
      <c r="DE251" s="292"/>
      <c r="DF251" s="292"/>
      <c r="DG251" s="292"/>
      <c r="DH251" s="292"/>
      <c r="DI251" s="292"/>
      <c r="DJ251" s="292"/>
      <c r="DK251" s="292"/>
      <c r="DL251" s="292"/>
      <c r="DM251" s="292"/>
      <c r="DN251" s="292"/>
      <c r="DO251" s="292"/>
      <c r="DP251" s="292"/>
      <c r="DQ251" s="292"/>
      <c r="DR251" s="292"/>
      <c r="DS251" s="292"/>
      <c r="DT251" s="292"/>
      <c r="DU251" s="292"/>
      <c r="DV251" s="292"/>
      <c r="DW251" s="292"/>
      <c r="DX251" s="292"/>
      <c r="DY251" s="292"/>
      <c r="DZ251" s="292"/>
      <c r="EA251" s="292"/>
      <c r="EB251" s="292"/>
      <c r="EC251" s="292"/>
      <c r="ED251" s="292"/>
      <c r="EE251" s="292"/>
      <c r="EF251" s="292"/>
      <c r="EG251" s="292"/>
      <c r="EH251" s="292"/>
      <c r="EI251" s="292"/>
      <c r="EJ251" s="292"/>
      <c r="EK251" s="292"/>
      <c r="EL251" s="292"/>
      <c r="EM251" s="292"/>
      <c r="EN251" s="292"/>
      <c r="EO251" s="292"/>
      <c r="EP251" s="292"/>
      <c r="EQ251" s="292"/>
      <c r="ER251" s="292"/>
      <c r="ES251" s="292"/>
      <c r="ET251" s="292"/>
      <c r="EU251" s="292"/>
      <c r="EV251" s="292"/>
      <c r="EW251" s="292"/>
      <c r="EX251" s="292"/>
      <c r="EY251" s="292"/>
      <c r="EZ251" s="292"/>
      <c r="FA251" s="292"/>
      <c r="FB251" s="292"/>
      <c r="FC251" s="292"/>
      <c r="FD251" s="292"/>
      <c r="FE251" s="292"/>
      <c r="FF251" s="292"/>
      <c r="FG251" s="292"/>
      <c r="FH251" s="292"/>
      <c r="FI251" s="292"/>
      <c r="FJ251" s="292"/>
      <c r="FK251" s="292"/>
      <c r="FL251" s="292"/>
      <c r="FM251" s="292"/>
      <c r="FN251" s="292"/>
      <c r="FO251" s="292"/>
      <c r="FP251" s="292"/>
      <c r="FQ251" s="292"/>
      <c r="FR251" s="292"/>
      <c r="FS251" s="292"/>
      <c r="FT251" s="292"/>
      <c r="FU251" s="292"/>
      <c r="FV251" s="292"/>
      <c r="FW251" s="292"/>
      <c r="FX251" s="292"/>
      <c r="FY251" s="292"/>
      <c r="FZ251" s="292"/>
      <c r="GA251" s="292"/>
      <c r="GB251" s="292"/>
      <c r="GC251" s="292"/>
      <c r="GD251" s="292"/>
      <c r="GE251" s="292"/>
      <c r="GF251" s="292"/>
      <c r="GG251" s="292"/>
      <c r="GH251" s="292"/>
      <c r="GI251" s="292"/>
      <c r="GJ251" s="292"/>
      <c r="GK251" s="292"/>
      <c r="GL251" s="292"/>
      <c r="GM251" s="292"/>
      <c r="GN251" s="292"/>
      <c r="GO251" s="292"/>
      <c r="GP251" s="292"/>
      <c r="GQ251" s="292"/>
      <c r="GR251" s="292"/>
      <c r="GS251" s="292"/>
      <c r="GT251" s="292"/>
      <c r="GU251" s="292"/>
      <c r="GV251" s="292"/>
      <c r="GW251" s="292"/>
      <c r="GX251" s="292"/>
      <c r="GY251" s="292"/>
      <c r="GZ251" s="292"/>
      <c r="HA251" s="292"/>
      <c r="HB251" s="292"/>
      <c r="HC251" s="292"/>
      <c r="HD251" s="292"/>
      <c r="HE251" s="292"/>
      <c r="HF251" s="292"/>
      <c r="HG251" s="292"/>
      <c r="HH251" s="292"/>
      <c r="HI251" s="292"/>
      <c r="HJ251" s="292"/>
      <c r="HK251" s="292"/>
      <c r="HL251" s="292"/>
      <c r="HM251" s="292"/>
      <c r="HN251" s="292"/>
      <c r="HO251" s="292"/>
      <c r="HP251" s="292"/>
      <c r="HQ251" s="292"/>
      <c r="HR251" s="292"/>
      <c r="HS251" s="292"/>
      <c r="HT251" s="292"/>
      <c r="HU251" s="292"/>
      <c r="HV251" s="292"/>
      <c r="HW251" s="292"/>
      <c r="HX251" s="292"/>
      <c r="HY251" s="292"/>
      <c r="HZ251" s="292"/>
      <c r="IA251" s="292"/>
      <c r="IB251" s="292"/>
      <c r="IC251" s="292"/>
      <c r="ID251" s="292"/>
      <c r="IE251" s="292"/>
      <c r="IF251" s="292"/>
      <c r="IG251" s="292"/>
      <c r="IH251" s="292"/>
      <c r="II251" s="292"/>
      <c r="IJ251" s="292"/>
      <c r="IK251" s="292"/>
      <c r="IL251" s="292"/>
      <c r="IM251" s="292"/>
      <c r="IN251" s="292"/>
      <c r="IO251" s="292"/>
      <c r="IP251" s="292"/>
      <c r="IQ251" s="292"/>
      <c r="IR251" s="292"/>
      <c r="IS251" s="292"/>
      <c r="IT251" s="292"/>
      <c r="IU251" s="292"/>
      <c r="IV251" s="292"/>
      <c r="IW251" s="292"/>
      <c r="IX251" s="292"/>
      <c r="IY251" s="292"/>
      <c r="IZ251" s="292"/>
      <c r="JA251" s="292"/>
      <c r="JB251" s="292"/>
      <c r="JC251" s="292"/>
      <c r="JD251" s="292"/>
      <c r="JE251" s="292"/>
      <c r="JF251" s="292"/>
      <c r="JG251" s="292"/>
      <c r="JH251" s="292"/>
      <c r="JI251" s="292"/>
      <c r="JJ251" s="292"/>
      <c r="JK251" s="292"/>
      <c r="JL251" s="292"/>
      <c r="JM251" s="292"/>
      <c r="JN251" s="292"/>
      <c r="JO251" s="292"/>
      <c r="JP251" s="292"/>
      <c r="JQ251" s="292"/>
      <c r="JR251" s="292"/>
      <c r="JS251" s="292"/>
      <c r="JT251" s="292"/>
      <c r="JU251" s="292"/>
      <c r="JV251" s="292"/>
      <c r="JW251" s="292"/>
      <c r="JX251" s="292"/>
      <c r="JY251" s="292"/>
      <c r="JZ251" s="292"/>
      <c r="KA251" s="292"/>
      <c r="KB251" s="292"/>
      <c r="KC251" s="292"/>
      <c r="KD251" s="292"/>
      <c r="KE251" s="292"/>
      <c r="KF251" s="292"/>
      <c r="KG251" s="292"/>
      <c r="KH251" s="292"/>
      <c r="KI251" s="292"/>
      <c r="KJ251" s="292"/>
      <c r="KK251" s="292"/>
      <c r="KL251" s="292"/>
      <c r="KM251" s="292"/>
      <c r="KN251" s="292"/>
      <c r="KO251" s="292"/>
      <c r="KP251" s="292"/>
      <c r="KQ251" s="292"/>
      <c r="KR251" s="292"/>
      <c r="KS251" s="292"/>
      <c r="KT251" s="292"/>
      <c r="KU251" s="292"/>
      <c r="KV251" s="292"/>
      <c r="KW251" s="292"/>
      <c r="KX251" s="292"/>
      <c r="KY251" s="292"/>
      <c r="KZ251" s="292"/>
      <c r="LA251" s="292"/>
      <c r="LB251" s="292"/>
      <c r="LC251" s="292"/>
      <c r="LD251" s="292"/>
      <c r="LE251" s="292"/>
      <c r="LF251" s="292"/>
      <c r="LG251" s="292"/>
      <c r="LH251" s="292"/>
      <c r="LI251" s="292"/>
      <c r="LJ251" s="292"/>
      <c r="LK251" s="292"/>
      <c r="LL251" s="292"/>
      <c r="LM251" s="292"/>
      <c r="LN251" s="292"/>
      <c r="LO251" s="292"/>
      <c r="LP251" s="292"/>
      <c r="LQ251" s="292"/>
      <c r="LR251" s="292"/>
      <c r="LS251" s="292"/>
      <c r="LT251" s="292"/>
      <c r="LU251" s="292"/>
      <c r="LV251" s="292"/>
      <c r="LW251" s="292"/>
      <c r="LX251" s="292"/>
      <c r="LY251" s="292"/>
      <c r="LZ251" s="292"/>
      <c r="MA251" s="292"/>
      <c r="MB251" s="292"/>
      <c r="MC251" s="292"/>
      <c r="MD251" s="292"/>
      <c r="ME251" s="292"/>
      <c r="MF251" s="292"/>
      <c r="MG251" s="292"/>
      <c r="MH251" s="292"/>
      <c r="MI251" s="292"/>
      <c r="MJ251" s="292"/>
      <c r="MK251" s="292"/>
      <c r="ML251" s="292"/>
      <c r="MM251" s="292"/>
      <c r="MN251" s="292"/>
      <c r="MO251" s="292"/>
      <c r="MP251" s="292"/>
      <c r="MQ251" s="292"/>
      <c r="MR251" s="292"/>
      <c r="MS251" s="292"/>
      <c r="MT251" s="292"/>
      <c r="MU251" s="292"/>
      <c r="MV251" s="292"/>
      <c r="MW251" s="292"/>
      <c r="MX251" s="292"/>
      <c r="MY251" s="292"/>
      <c r="MZ251" s="292"/>
      <c r="NA251" s="292"/>
      <c r="NB251" s="292"/>
      <c r="NC251" s="292"/>
      <c r="ND251" s="292"/>
      <c r="NE251" s="292"/>
      <c r="NF251" s="292"/>
      <c r="NG251" s="292"/>
      <c r="NH251" s="292"/>
      <c r="NI251" s="292"/>
      <c r="NJ251" s="292"/>
      <c r="NK251" s="292"/>
      <c r="NL251" s="292"/>
      <c r="NM251" s="292"/>
      <c r="NN251" s="292"/>
      <c r="NO251" s="292"/>
      <c r="NP251" s="292"/>
      <c r="NQ251" s="292"/>
      <c r="NR251" s="292"/>
      <c r="NS251" s="292"/>
      <c r="NT251" s="292"/>
      <c r="NU251" s="292"/>
      <c r="NV251" s="292"/>
      <c r="NW251" s="292"/>
      <c r="NX251" s="292"/>
      <c r="NY251" s="292"/>
      <c r="NZ251" s="292"/>
      <c r="OA251" s="292"/>
      <c r="OB251" s="292"/>
      <c r="OC251" s="292"/>
      <c r="OD251" s="292"/>
      <c r="OE251" s="292"/>
      <c r="OF251" s="292"/>
      <c r="OG251" s="292"/>
      <c r="OH251" s="292"/>
      <c r="OI251" s="292"/>
      <c r="OJ251" s="292"/>
      <c r="OK251" s="292"/>
      <c r="OL251" s="292"/>
      <c r="OM251" s="292"/>
      <c r="ON251" s="292"/>
      <c r="OO251" s="292"/>
      <c r="OP251" s="292"/>
      <c r="OQ251" s="292"/>
      <c r="OR251" s="292"/>
      <c r="OS251" s="292"/>
      <c r="OT251" s="292"/>
      <c r="OU251" s="292"/>
      <c r="OV251" s="292"/>
      <c r="OW251" s="292"/>
      <c r="OX251" s="292"/>
      <c r="OY251" s="292"/>
      <c r="OZ251" s="292"/>
      <c r="PA251" s="292"/>
      <c r="PB251" s="292"/>
      <c r="PC251" s="292"/>
      <c r="PD251" s="292"/>
      <c r="PE251" s="292"/>
      <c r="PF251" s="292"/>
      <c r="PG251" s="292"/>
      <c r="PH251" s="292"/>
      <c r="PI251" s="292"/>
      <c r="PJ251" s="292"/>
      <c r="PK251" s="292"/>
      <c r="PL251" s="292"/>
      <c r="PM251" s="292"/>
      <c r="PN251" s="292"/>
      <c r="PO251" s="292"/>
      <c r="PP251" s="292"/>
      <c r="PQ251" s="292"/>
      <c r="PR251" s="292"/>
      <c r="PS251" s="292"/>
      <c r="PT251" s="292"/>
      <c r="PU251" s="292"/>
      <c r="PV251" s="292"/>
      <c r="PW251" s="292"/>
      <c r="PX251" s="292"/>
      <c r="PY251" s="292"/>
      <c r="PZ251" s="292"/>
      <c r="QA251" s="292"/>
      <c r="QB251" s="292"/>
      <c r="QC251" s="292"/>
      <c r="QD251" s="292"/>
      <c r="QE251" s="292"/>
      <c r="QF251" s="292"/>
      <c r="QG251" s="292"/>
      <c r="QH251" s="292"/>
      <c r="QI251" s="292"/>
      <c r="QJ251" s="292"/>
      <c r="QK251" s="292"/>
      <c r="QL251" s="292"/>
      <c r="QM251" s="292"/>
      <c r="QN251" s="292"/>
      <c r="QO251" s="292"/>
      <c r="QP251" s="292"/>
      <c r="QQ251" s="292"/>
      <c r="QR251" s="292"/>
      <c r="QS251" s="292"/>
      <c r="QT251" s="292"/>
      <c r="QU251" s="292"/>
      <c r="QV251" s="292"/>
      <c r="QW251" s="292"/>
      <c r="QX251" s="292"/>
      <c r="QY251" s="292"/>
      <c r="QZ251" s="292"/>
      <c r="RA251" s="292"/>
      <c r="RB251" s="292"/>
      <c r="RC251" s="292"/>
      <c r="RD251" s="292"/>
      <c r="RE251" s="292"/>
      <c r="RF251" s="292"/>
      <c r="RG251" s="292"/>
      <c r="RH251" s="292"/>
      <c r="RI251" s="292"/>
      <c r="RJ251" s="292"/>
      <c r="RK251" s="292"/>
      <c r="RL251" s="292"/>
      <c r="RM251" s="292"/>
      <c r="RN251" s="292"/>
      <c r="RO251" s="292"/>
      <c r="RP251" s="292"/>
      <c r="RQ251" s="292"/>
      <c r="RR251" s="292"/>
      <c r="RS251" s="292"/>
      <c r="RT251" s="292"/>
      <c r="RU251" s="292"/>
      <c r="RV251" s="292"/>
      <c r="RW251" s="292"/>
      <c r="RX251" s="292"/>
      <c r="RY251" s="292"/>
      <c r="RZ251" s="292"/>
      <c r="SA251" s="292"/>
      <c r="SB251" s="292"/>
      <c r="SC251" s="292"/>
      <c r="SD251" s="292"/>
      <c r="SE251" s="292"/>
      <c r="SF251" s="292"/>
      <c r="SG251" s="292"/>
      <c r="SH251" s="292"/>
      <c r="SI251" s="292"/>
      <c r="SJ251" s="292"/>
      <c r="SK251" s="292"/>
      <c r="SL251" s="292"/>
      <c r="SM251" s="292"/>
      <c r="SN251" s="292"/>
      <c r="SO251" s="292"/>
      <c r="SP251" s="292"/>
      <c r="SQ251" s="292"/>
      <c r="SR251" s="292"/>
      <c r="SS251" s="292"/>
      <c r="ST251" s="292"/>
      <c r="SU251" s="292"/>
      <c r="SV251" s="292"/>
      <c r="SW251" s="292"/>
      <c r="SX251" s="292"/>
      <c r="SY251" s="292"/>
      <c r="SZ251" s="292"/>
      <c r="TA251" s="292"/>
      <c r="TB251" s="292"/>
      <c r="TC251" s="292"/>
      <c r="TD251" s="292"/>
      <c r="TE251" s="292"/>
      <c r="TF251" s="292"/>
      <c r="TG251" s="292"/>
      <c r="TH251" s="292"/>
      <c r="TI251" s="292"/>
      <c r="TJ251" s="292"/>
      <c r="TK251" s="292"/>
      <c r="TL251" s="292"/>
      <c r="TM251" s="292"/>
      <c r="TN251" s="292"/>
      <c r="TO251" s="292"/>
      <c r="TP251" s="292"/>
      <c r="TQ251" s="292"/>
      <c r="TR251" s="292"/>
      <c r="TS251" s="292"/>
      <c r="TT251" s="292"/>
      <c r="TU251" s="292"/>
      <c r="TV251" s="292"/>
      <c r="TW251" s="292"/>
      <c r="TX251" s="292"/>
      <c r="TY251" s="292"/>
      <c r="TZ251" s="292"/>
      <c r="UA251" s="292"/>
      <c r="UB251" s="292"/>
      <c r="UC251" s="292"/>
      <c r="UD251" s="292"/>
      <c r="UE251" s="292"/>
      <c r="UF251" s="292"/>
      <c r="UG251" s="292"/>
      <c r="UH251" s="292"/>
      <c r="UI251" s="292"/>
      <c r="UJ251" s="292"/>
      <c r="UK251" s="292"/>
      <c r="UL251" s="292"/>
      <c r="UM251" s="292"/>
      <c r="UN251" s="292"/>
      <c r="UO251" s="292"/>
      <c r="UP251" s="292"/>
      <c r="UQ251" s="292"/>
      <c r="UR251" s="292"/>
      <c r="US251" s="292"/>
      <c r="UT251" s="292"/>
      <c r="UU251" s="292"/>
      <c r="UV251" s="292"/>
      <c r="UW251" s="292"/>
      <c r="UX251" s="292"/>
      <c r="UY251" s="292"/>
      <c r="UZ251" s="292"/>
      <c r="VA251" s="292"/>
      <c r="VB251" s="292"/>
      <c r="VC251" s="292"/>
      <c r="VD251" s="292"/>
      <c r="VE251" s="292"/>
      <c r="VF251" s="292"/>
      <c r="VG251" s="292"/>
      <c r="VH251" s="292"/>
      <c r="VI251" s="292"/>
      <c r="VJ251" s="292"/>
      <c r="VK251" s="292"/>
      <c r="VL251" s="292"/>
      <c r="VM251" s="292"/>
      <c r="VN251" s="292"/>
      <c r="VO251" s="292"/>
      <c r="VP251" s="292"/>
      <c r="VQ251" s="292"/>
      <c r="VR251" s="292"/>
      <c r="VS251" s="292"/>
      <c r="VT251" s="292"/>
      <c r="VU251" s="292"/>
      <c r="VV251" s="292"/>
      <c r="VW251" s="292"/>
      <c r="VX251" s="292"/>
      <c r="VY251" s="292"/>
      <c r="VZ251" s="292"/>
      <c r="WA251" s="292"/>
      <c r="WB251" s="292"/>
      <c r="WC251" s="292"/>
      <c r="WD251" s="292"/>
      <c r="WE251" s="292"/>
      <c r="WF251" s="292"/>
      <c r="WG251" s="292"/>
      <c r="WH251" s="292"/>
      <c r="WI251" s="292"/>
      <c r="WJ251" s="292"/>
      <c r="WK251" s="292"/>
      <c r="WL251" s="292"/>
      <c r="WM251" s="292"/>
      <c r="WN251" s="292"/>
      <c r="WO251" s="292"/>
      <c r="WP251" s="292"/>
      <c r="WQ251" s="292"/>
      <c r="WR251" s="292"/>
      <c r="WS251" s="292"/>
      <c r="WT251" s="292"/>
      <c r="WU251" s="292"/>
      <c r="WV251" s="292"/>
      <c r="WW251" s="292"/>
      <c r="WX251" s="292"/>
      <c r="WY251" s="292"/>
      <c r="WZ251" s="292"/>
      <c r="XA251" s="292"/>
      <c r="XB251" s="292"/>
      <c r="XC251" s="292"/>
      <c r="XD251" s="292"/>
      <c r="XE251" s="292"/>
      <c r="XF251" s="292"/>
      <c r="XG251" s="292"/>
      <c r="XH251" s="292"/>
      <c r="XI251" s="292"/>
      <c r="XJ251" s="292"/>
      <c r="XK251" s="292"/>
      <c r="XL251" s="292"/>
      <c r="XM251" s="292"/>
      <c r="XN251" s="292"/>
      <c r="XO251" s="292"/>
      <c r="XP251" s="292"/>
      <c r="XQ251" s="292"/>
      <c r="XR251" s="292"/>
      <c r="XS251" s="292"/>
      <c r="XT251" s="292"/>
      <c r="XU251" s="292"/>
      <c r="XV251" s="292"/>
      <c r="XW251" s="292"/>
      <c r="XX251" s="292"/>
      <c r="XY251" s="292"/>
      <c r="XZ251" s="292"/>
      <c r="YA251" s="292"/>
      <c r="YB251" s="292"/>
      <c r="YC251" s="292"/>
      <c r="YD251" s="292"/>
      <c r="YE251" s="292"/>
      <c r="YF251" s="292"/>
      <c r="YG251" s="292"/>
      <c r="YH251" s="292"/>
      <c r="YI251" s="292"/>
      <c r="YJ251" s="292"/>
      <c r="YK251" s="292"/>
      <c r="YL251" s="292"/>
      <c r="YM251" s="292"/>
      <c r="YN251" s="292"/>
      <c r="YO251" s="292"/>
      <c r="YP251" s="292"/>
      <c r="YQ251" s="292"/>
      <c r="YR251" s="292"/>
      <c r="YS251" s="292"/>
      <c r="YT251" s="292"/>
      <c r="YU251" s="292"/>
      <c r="YV251" s="292"/>
      <c r="YW251" s="292"/>
      <c r="YX251" s="292"/>
      <c r="YY251" s="292"/>
      <c r="YZ251" s="292"/>
      <c r="ZA251" s="292"/>
      <c r="ZB251" s="292"/>
      <c r="ZC251" s="292"/>
      <c r="ZD251" s="292"/>
      <c r="ZE251" s="292"/>
      <c r="ZF251" s="292"/>
      <c r="ZG251" s="292"/>
      <c r="ZH251" s="292"/>
      <c r="ZI251" s="292"/>
      <c r="ZJ251" s="292"/>
      <c r="ZK251" s="292"/>
      <c r="ZL251" s="292"/>
      <c r="ZM251" s="292"/>
      <c r="ZN251" s="292"/>
      <c r="ZO251" s="292"/>
      <c r="ZP251" s="292"/>
      <c r="ZQ251" s="292"/>
      <c r="ZR251" s="292"/>
      <c r="ZS251" s="292"/>
      <c r="ZT251" s="292"/>
      <c r="ZU251" s="292"/>
      <c r="ZV251" s="292"/>
      <c r="ZW251" s="292"/>
      <c r="ZX251" s="292"/>
      <c r="ZY251" s="292"/>
      <c r="ZZ251" s="292"/>
      <c r="AAA251" s="292"/>
      <c r="AAB251" s="292"/>
      <c r="AAC251" s="292"/>
      <c r="AAD251" s="292"/>
      <c r="AAE251" s="292"/>
      <c r="AAF251" s="292"/>
      <c r="AAG251" s="292"/>
      <c r="AAH251" s="292"/>
      <c r="AAI251" s="292"/>
      <c r="AAJ251" s="292"/>
      <c r="AAK251" s="292"/>
      <c r="AAL251" s="292"/>
      <c r="AAM251" s="292"/>
      <c r="AAN251" s="292"/>
      <c r="AAO251" s="292"/>
      <c r="AAP251" s="292"/>
      <c r="AAQ251" s="292"/>
      <c r="AAR251" s="292"/>
      <c r="AAS251" s="292"/>
      <c r="AAT251" s="292"/>
      <c r="AAU251" s="292"/>
      <c r="AAV251" s="292"/>
      <c r="AAW251" s="292"/>
      <c r="AAX251" s="292"/>
      <c r="AAY251" s="292"/>
      <c r="AAZ251" s="292"/>
      <c r="ABA251" s="292"/>
      <c r="ABB251" s="292"/>
      <c r="ABC251" s="292"/>
      <c r="ABD251" s="292"/>
      <c r="ABE251" s="292"/>
      <c r="ABF251" s="292"/>
      <c r="ABG251" s="292"/>
      <c r="ABH251" s="292"/>
      <c r="ABI251" s="292"/>
      <c r="ABJ251" s="292"/>
      <c r="ABK251" s="292"/>
      <c r="ABL251" s="292"/>
      <c r="ABM251" s="292"/>
      <c r="ABN251" s="292"/>
      <c r="ABO251" s="292"/>
      <c r="ABP251" s="292"/>
      <c r="ABQ251" s="292"/>
      <c r="ABR251" s="292"/>
      <c r="ABS251" s="292"/>
      <c r="ABT251" s="292"/>
      <c r="ABU251" s="292"/>
      <c r="ABV251" s="292"/>
      <c r="ABW251" s="292"/>
      <c r="ABX251" s="292"/>
      <c r="ABY251" s="292"/>
      <c r="ABZ251" s="292"/>
      <c r="ACA251" s="292"/>
      <c r="ACB251" s="292"/>
      <c r="ACC251" s="292"/>
      <c r="ACD251" s="292"/>
      <c r="ACE251" s="292"/>
      <c r="ACF251" s="292"/>
      <c r="ACG251" s="292"/>
      <c r="ACH251" s="292"/>
      <c r="ACI251" s="292"/>
      <c r="ACJ251" s="292"/>
      <c r="ACK251" s="292"/>
      <c r="ACL251" s="292"/>
      <c r="ACM251" s="292"/>
      <c r="ACN251" s="292"/>
      <c r="ACO251" s="292"/>
      <c r="ACP251" s="292"/>
      <c r="ACQ251" s="292"/>
      <c r="ACR251" s="292"/>
      <c r="ACS251" s="292"/>
      <c r="ACT251" s="292"/>
      <c r="ACU251" s="292"/>
      <c r="ACV251" s="292"/>
      <c r="ACW251" s="292"/>
      <c r="ACX251" s="292"/>
      <c r="ACY251" s="292"/>
      <c r="ACZ251" s="292"/>
      <c r="ADA251" s="292"/>
      <c r="ADB251" s="292"/>
      <c r="ADC251" s="292"/>
      <c r="ADD251" s="292"/>
      <c r="ADE251" s="292"/>
      <c r="ADF251" s="292"/>
      <c r="ADG251" s="292"/>
      <c r="ADH251" s="292"/>
      <c r="ADI251" s="292"/>
      <c r="ADJ251" s="292"/>
      <c r="ADK251" s="292"/>
      <c r="ADL251" s="292"/>
      <c r="ADM251" s="292"/>
      <c r="ADN251" s="292"/>
      <c r="ADO251" s="292"/>
      <c r="ADP251" s="292"/>
      <c r="ADQ251" s="292"/>
      <c r="ADR251" s="292"/>
      <c r="ADS251" s="292"/>
      <c r="ADT251" s="292"/>
      <c r="ADU251" s="292"/>
      <c r="ADV251" s="292"/>
      <c r="ADW251" s="292"/>
      <c r="ADX251" s="292"/>
      <c r="ADY251" s="292"/>
      <c r="ADZ251" s="292"/>
      <c r="AEA251" s="292"/>
      <c r="AEB251" s="292"/>
      <c r="AEC251" s="292"/>
      <c r="AED251" s="292"/>
      <c r="AEE251" s="292"/>
      <c r="AEF251" s="292"/>
      <c r="AEG251" s="292"/>
      <c r="AEH251" s="292"/>
      <c r="AEI251" s="292"/>
      <c r="AEJ251" s="292"/>
      <c r="AEK251" s="292"/>
      <c r="AEL251" s="292"/>
      <c r="AEM251" s="292"/>
      <c r="AEN251" s="292"/>
      <c r="AEO251" s="292"/>
      <c r="AEP251" s="292"/>
      <c r="AEQ251" s="292"/>
      <c r="AER251" s="292"/>
      <c r="AES251" s="292"/>
      <c r="AET251" s="292"/>
      <c r="AEU251" s="292"/>
      <c r="AEV251" s="292"/>
      <c r="AEW251" s="292"/>
      <c r="AEX251" s="292"/>
      <c r="AEY251" s="292"/>
      <c r="AEZ251" s="292"/>
      <c r="AFA251" s="292"/>
      <c r="AFB251" s="292"/>
      <c r="AFC251" s="292"/>
      <c r="AFD251" s="292"/>
      <c r="AFE251" s="292"/>
      <c r="AFF251" s="292"/>
      <c r="AFG251" s="292"/>
      <c r="AFH251" s="292"/>
      <c r="AFI251" s="292"/>
      <c r="AFJ251" s="292"/>
      <c r="AFK251" s="292"/>
      <c r="AFL251" s="292"/>
      <c r="AFM251" s="292"/>
      <c r="AFN251" s="292"/>
      <c r="AFO251" s="292"/>
      <c r="AFP251" s="292"/>
      <c r="AFQ251" s="292"/>
      <c r="AFR251" s="292"/>
      <c r="AFS251" s="292"/>
      <c r="AFT251" s="292"/>
      <c r="AFU251" s="292"/>
      <c r="AFV251" s="292"/>
      <c r="AFW251" s="292"/>
      <c r="AFX251" s="292"/>
      <c r="AFY251" s="292"/>
      <c r="AFZ251" s="292"/>
      <c r="AGA251" s="292"/>
      <c r="AGB251" s="292"/>
      <c r="AGC251" s="292"/>
      <c r="AGD251" s="292"/>
      <c r="AGE251" s="292"/>
      <c r="AGF251" s="292"/>
      <c r="AGG251" s="292"/>
      <c r="AGH251" s="292"/>
      <c r="AGI251" s="292"/>
      <c r="AGJ251" s="292"/>
      <c r="AGK251" s="292"/>
      <c r="AGL251" s="292"/>
      <c r="AGM251" s="292"/>
      <c r="AGN251" s="292"/>
      <c r="AGO251" s="292"/>
      <c r="AGP251" s="292"/>
      <c r="AGQ251" s="292"/>
      <c r="AGR251" s="292"/>
      <c r="AGS251" s="292"/>
      <c r="AGT251" s="292"/>
      <c r="AGU251" s="292"/>
      <c r="AGV251" s="292"/>
      <c r="AGW251" s="292"/>
      <c r="AGX251" s="292"/>
      <c r="AGY251" s="292"/>
      <c r="AGZ251" s="292"/>
      <c r="AHA251" s="292"/>
      <c r="AHB251" s="292"/>
      <c r="AHC251" s="292"/>
      <c r="AHD251" s="292"/>
      <c r="AHE251" s="292"/>
      <c r="AHF251" s="292"/>
      <c r="AHG251" s="292"/>
      <c r="AHH251" s="292"/>
      <c r="AHI251" s="292"/>
      <c r="AHJ251" s="292"/>
      <c r="AHK251" s="292"/>
      <c r="AHL251" s="292"/>
      <c r="AHM251" s="292"/>
      <c r="AHN251" s="292"/>
      <c r="AHO251" s="292"/>
      <c r="AHP251" s="292"/>
      <c r="AHQ251" s="292"/>
      <c r="AHR251" s="292"/>
      <c r="AHS251" s="292"/>
      <c r="AHT251" s="292"/>
      <c r="AHU251" s="292"/>
      <c r="AHV251" s="292"/>
      <c r="AHW251" s="292"/>
      <c r="AHX251" s="292"/>
      <c r="AHY251" s="292"/>
      <c r="AHZ251" s="292"/>
      <c r="AIA251" s="292"/>
      <c r="AIB251" s="292"/>
      <c r="AIC251" s="292"/>
      <c r="AID251" s="292"/>
      <c r="AIE251" s="292"/>
      <c r="AIF251" s="292"/>
      <c r="AIG251" s="292"/>
      <c r="AIH251" s="292"/>
      <c r="AII251" s="292"/>
      <c r="AIJ251" s="292"/>
      <c r="AIK251" s="292"/>
      <c r="AIL251" s="292"/>
      <c r="AIM251" s="292"/>
      <c r="AIN251" s="292"/>
      <c r="AIO251" s="292"/>
      <c r="AIP251" s="292"/>
      <c r="AIQ251" s="292"/>
      <c r="AIR251" s="292"/>
      <c r="AIS251" s="292"/>
      <c r="AIT251" s="292"/>
      <c r="AIU251" s="292"/>
      <c r="AIV251" s="292"/>
      <c r="AIW251" s="292"/>
      <c r="AIX251" s="292"/>
      <c r="AIY251" s="292"/>
      <c r="AIZ251" s="292"/>
      <c r="AJA251" s="292"/>
      <c r="AJB251" s="292"/>
      <c r="AJC251" s="292"/>
      <c r="AJD251" s="292"/>
      <c r="AJE251" s="292"/>
      <c r="AJF251" s="292"/>
      <c r="AJG251" s="292"/>
      <c r="AJH251" s="292"/>
      <c r="AJI251" s="292"/>
      <c r="AJJ251" s="292"/>
      <c r="AJK251" s="292"/>
      <c r="AJL251" s="292"/>
      <c r="AJM251" s="292"/>
      <c r="AJN251" s="292"/>
      <c r="AJO251" s="292"/>
      <c r="AJP251" s="292"/>
      <c r="AJQ251" s="292"/>
      <c r="AJR251" s="292"/>
      <c r="AJS251" s="292"/>
      <c r="AJT251" s="292"/>
      <c r="AJU251" s="292"/>
      <c r="AJV251" s="292"/>
      <c r="AJW251" s="292"/>
      <c r="AJX251" s="292"/>
      <c r="AJY251" s="292"/>
      <c r="AJZ251" s="292"/>
      <c r="AKA251" s="292"/>
      <c r="AKB251" s="292"/>
      <c r="AKC251" s="292"/>
      <c r="AKD251" s="292"/>
      <c r="AKE251" s="292"/>
      <c r="AKF251" s="292"/>
      <c r="AKG251" s="292"/>
      <c r="AKH251" s="292"/>
      <c r="AKI251" s="292"/>
      <c r="AKJ251" s="292"/>
      <c r="AKK251" s="292"/>
      <c r="AKL251" s="292"/>
      <c r="AKM251" s="292"/>
      <c r="AKN251" s="292"/>
      <c r="AKO251" s="292"/>
      <c r="AKP251" s="292"/>
      <c r="AKQ251" s="292"/>
      <c r="AKR251" s="292"/>
      <c r="AKS251" s="292"/>
      <c r="AKT251" s="292"/>
      <c r="AKU251" s="292"/>
      <c r="AKV251" s="292"/>
      <c r="AKW251" s="292"/>
      <c r="AKX251" s="292"/>
      <c r="AKY251" s="292"/>
      <c r="AKZ251" s="292"/>
      <c r="ALA251" s="292"/>
      <c r="ALB251" s="292"/>
      <c r="ALC251" s="292"/>
      <c r="ALD251" s="292"/>
      <c r="ALE251" s="292"/>
      <c r="ALF251" s="292"/>
      <c r="ALG251" s="292"/>
      <c r="ALH251" s="292"/>
      <c r="ALI251" s="292"/>
      <c r="ALJ251" s="292"/>
      <c r="ALK251" s="292"/>
      <c r="ALL251" s="292"/>
      <c r="ALM251" s="292"/>
      <c r="ALN251" s="292"/>
      <c r="ALO251" s="292"/>
      <c r="ALP251" s="292"/>
      <c r="ALQ251" s="292"/>
      <c r="ALR251" s="292"/>
      <c r="ALS251" s="292"/>
      <c r="ALT251" s="292"/>
      <c r="ALU251" s="292"/>
      <c r="ALV251" s="292"/>
      <c r="ALW251" s="292"/>
      <c r="ALX251" s="292"/>
      <c r="ALY251" s="292"/>
      <c r="ALZ251" s="292"/>
      <c r="AMA251" s="292"/>
      <c r="AMB251" s="292"/>
      <c r="AMC251" s="292"/>
      <c r="AMD251" s="292"/>
      <c r="AME251" s="292"/>
      <c r="AMF251" s="292"/>
      <c r="AMG251" s="292"/>
      <c r="AMH251" s="292"/>
      <c r="AMI251" s="292"/>
      <c r="AMJ251" s="292"/>
      <c r="AMK251" s="292"/>
      <c r="AML251" s="292"/>
      <c r="AMM251" s="292"/>
      <c r="AMN251" s="292"/>
      <c r="AMO251" s="292"/>
      <c r="AMP251" s="292"/>
      <c r="AMQ251" s="292"/>
      <c r="AMR251" s="292"/>
      <c r="AMS251" s="292"/>
      <c r="AMT251" s="292"/>
      <c r="AMU251" s="292"/>
      <c r="AMV251" s="292"/>
      <c r="AMW251" s="292"/>
      <c r="AMX251" s="292"/>
      <c r="AMY251" s="292"/>
      <c r="AMZ251" s="292"/>
      <c r="ANA251" s="292"/>
      <c r="ANB251" s="292"/>
      <c r="ANC251" s="292"/>
      <c r="AND251" s="292"/>
      <c r="ANE251" s="292"/>
      <c r="ANF251" s="292"/>
      <c r="ANG251" s="292"/>
      <c r="ANH251" s="292"/>
      <c r="ANI251" s="292"/>
      <c r="ANJ251" s="292"/>
      <c r="ANK251" s="292"/>
      <c r="ANL251" s="292"/>
      <c r="ANM251" s="292"/>
      <c r="ANN251" s="292"/>
      <c r="ANO251" s="292"/>
      <c r="ANP251" s="292"/>
      <c r="ANQ251" s="292"/>
      <c r="ANR251" s="292"/>
      <c r="ANS251" s="292"/>
      <c r="ANT251" s="292"/>
      <c r="ANU251" s="292"/>
      <c r="ANV251" s="292"/>
      <c r="ANW251" s="292"/>
      <c r="ANX251" s="292"/>
      <c r="ANY251" s="292"/>
      <c r="ANZ251" s="292"/>
      <c r="AOA251" s="292"/>
      <c r="AOB251" s="292"/>
      <c r="AOC251" s="292"/>
      <c r="AOD251" s="292"/>
      <c r="AOE251" s="292"/>
      <c r="AOF251" s="292"/>
      <c r="AOG251" s="292"/>
      <c r="AOH251" s="292"/>
      <c r="AOI251" s="292"/>
      <c r="AOJ251" s="292"/>
      <c r="AOK251" s="292"/>
      <c r="AOL251" s="292"/>
      <c r="AOM251" s="292"/>
      <c r="AON251" s="292"/>
      <c r="AOO251" s="292"/>
      <c r="AOP251" s="292"/>
      <c r="AOQ251" s="292"/>
      <c r="AOR251" s="292"/>
      <c r="AOS251" s="292"/>
      <c r="AOT251" s="292"/>
      <c r="AOU251" s="292"/>
      <c r="AOV251" s="292"/>
      <c r="AOW251" s="292"/>
      <c r="AOX251" s="292"/>
      <c r="AOY251" s="292"/>
      <c r="AOZ251" s="292"/>
      <c r="APA251" s="292"/>
      <c r="APB251" s="292"/>
      <c r="APC251" s="292"/>
      <c r="APD251" s="292"/>
      <c r="APE251" s="292"/>
      <c r="APF251" s="292"/>
      <c r="APG251" s="292"/>
      <c r="APH251" s="292"/>
      <c r="API251" s="292"/>
      <c r="APJ251" s="292"/>
      <c r="APK251" s="292"/>
      <c r="APL251" s="292"/>
      <c r="APM251" s="292"/>
      <c r="APN251" s="292"/>
      <c r="APO251" s="292"/>
      <c r="APP251" s="292"/>
      <c r="APQ251" s="292"/>
      <c r="APR251" s="292"/>
      <c r="APS251" s="292"/>
      <c r="APT251" s="292"/>
      <c r="APU251" s="292"/>
      <c r="APV251" s="292"/>
      <c r="APW251" s="292"/>
      <c r="APX251" s="292"/>
      <c r="APY251" s="292"/>
      <c r="APZ251" s="292"/>
      <c r="AQA251" s="292"/>
      <c r="AQB251" s="292"/>
      <c r="AQC251" s="292"/>
      <c r="AQD251" s="292"/>
      <c r="AQE251" s="292"/>
      <c r="AQF251" s="292"/>
      <c r="AQG251" s="292"/>
      <c r="AQH251" s="292"/>
      <c r="AQI251" s="292"/>
      <c r="AQJ251" s="292"/>
      <c r="AQK251" s="292"/>
      <c r="AQL251" s="292"/>
      <c r="AQM251" s="292"/>
      <c r="AQN251" s="292"/>
      <c r="AQO251" s="292"/>
      <c r="AQP251" s="292"/>
      <c r="AQQ251" s="292"/>
      <c r="AQR251" s="292"/>
      <c r="AQS251" s="292"/>
      <c r="AQT251" s="292"/>
      <c r="AQU251" s="292"/>
      <c r="AQV251" s="292"/>
      <c r="AQW251" s="292"/>
      <c r="AQX251" s="292"/>
      <c r="AQY251" s="292"/>
      <c r="AQZ251" s="292"/>
      <c r="ARA251" s="292"/>
      <c r="ARB251" s="292"/>
      <c r="ARC251" s="292"/>
      <c r="ARD251" s="292"/>
      <c r="ARE251" s="292"/>
      <c r="ARF251" s="292"/>
      <c r="ARG251" s="292"/>
      <c r="ARH251" s="292"/>
      <c r="ARI251" s="292"/>
      <c r="ARJ251" s="292"/>
      <c r="ARK251" s="292"/>
      <c r="ARL251" s="292"/>
      <c r="ARM251" s="292"/>
      <c r="ARN251" s="292"/>
      <c r="ARO251" s="292"/>
      <c r="ARP251" s="292"/>
      <c r="ARQ251" s="292"/>
      <c r="ARR251" s="292"/>
      <c r="ARS251" s="292"/>
      <c r="ART251" s="292"/>
      <c r="ARU251" s="292"/>
      <c r="ARV251" s="292"/>
      <c r="ARW251" s="292"/>
      <c r="ARX251" s="292"/>
      <c r="ARY251" s="292"/>
      <c r="ARZ251" s="292"/>
      <c r="ASA251" s="292"/>
      <c r="ASB251" s="292"/>
      <c r="ASC251" s="292"/>
      <c r="ASD251" s="292"/>
      <c r="ASE251" s="292"/>
      <c r="ASF251" s="292"/>
      <c r="ASG251" s="292"/>
      <c r="ASH251" s="292"/>
      <c r="ASI251" s="292"/>
      <c r="ASJ251" s="292"/>
      <c r="ASK251" s="292"/>
      <c r="ASL251" s="292"/>
      <c r="ASM251" s="292"/>
      <c r="ASN251" s="292"/>
      <c r="ASO251" s="292"/>
      <c r="ASP251" s="292"/>
      <c r="ASQ251" s="292"/>
      <c r="ASR251" s="292"/>
      <c r="ASS251" s="292"/>
      <c r="AST251" s="292"/>
      <c r="ASU251" s="292"/>
      <c r="ASV251" s="292"/>
      <c r="ASW251" s="292"/>
      <c r="ASX251" s="292"/>
      <c r="ASY251" s="292"/>
      <c r="ASZ251" s="292"/>
      <c r="ATA251" s="292"/>
      <c r="ATB251" s="292"/>
      <c r="ATC251" s="292"/>
      <c r="ATD251" s="292"/>
      <c r="ATE251" s="292"/>
      <c r="ATF251" s="292"/>
      <c r="ATG251" s="292"/>
      <c r="ATH251" s="292"/>
      <c r="ATI251" s="292"/>
      <c r="ATJ251" s="292"/>
      <c r="ATK251" s="292"/>
      <c r="ATL251" s="292"/>
      <c r="ATM251" s="292"/>
      <c r="ATN251" s="292"/>
      <c r="ATO251" s="292"/>
      <c r="ATP251" s="292"/>
      <c r="ATQ251" s="292"/>
      <c r="ATR251" s="292"/>
      <c r="ATS251" s="292"/>
      <c r="ATT251" s="292"/>
      <c r="ATU251" s="292"/>
      <c r="ATV251" s="292"/>
      <c r="ATW251" s="292"/>
      <c r="ATX251" s="292"/>
      <c r="ATY251" s="292"/>
      <c r="ATZ251" s="292"/>
      <c r="AUA251" s="292"/>
      <c r="AUB251" s="292"/>
      <c r="AUC251" s="292"/>
      <c r="AUD251" s="292"/>
      <c r="AUE251" s="292"/>
      <c r="AUF251" s="292"/>
      <c r="AUG251" s="292"/>
      <c r="AUH251" s="292"/>
      <c r="AUI251" s="292"/>
      <c r="AUJ251" s="292"/>
      <c r="AUK251" s="292"/>
      <c r="AUL251" s="292"/>
      <c r="AUM251" s="292"/>
      <c r="AUN251" s="292"/>
      <c r="AUO251" s="292"/>
      <c r="AUP251" s="292"/>
      <c r="AUQ251" s="292"/>
      <c r="AUR251" s="292"/>
      <c r="AUS251" s="292"/>
      <c r="AUT251" s="292"/>
      <c r="AUU251" s="292"/>
      <c r="AUV251" s="292"/>
      <c r="AUW251" s="292"/>
      <c r="AUX251" s="292"/>
      <c r="AUY251" s="292"/>
      <c r="AUZ251" s="292"/>
      <c r="AVA251" s="292"/>
      <c r="AVB251" s="292"/>
      <c r="AVC251" s="292"/>
      <c r="AVD251" s="292"/>
      <c r="AVE251" s="292"/>
      <c r="AVF251" s="292"/>
      <c r="AVG251" s="292"/>
      <c r="AVH251" s="292"/>
      <c r="AVI251" s="292"/>
      <c r="AVJ251" s="292"/>
      <c r="AVK251" s="292"/>
      <c r="AVL251" s="292"/>
      <c r="AVM251" s="292"/>
      <c r="AVN251" s="292"/>
      <c r="AVO251" s="292"/>
      <c r="AVP251" s="292"/>
      <c r="AVQ251" s="292"/>
      <c r="AVR251" s="292"/>
      <c r="AVS251" s="292"/>
      <c r="AVT251" s="292"/>
      <c r="AVU251" s="292"/>
      <c r="AVV251" s="292"/>
      <c r="AVW251" s="292"/>
      <c r="AVX251" s="292"/>
      <c r="AVY251" s="292"/>
      <c r="AVZ251" s="292"/>
      <c r="AWA251" s="292"/>
      <c r="AWB251" s="292"/>
      <c r="AWC251" s="292"/>
      <c r="AWD251" s="292"/>
      <c r="AWE251" s="292"/>
      <c r="AWF251" s="292"/>
      <c r="AWG251" s="292"/>
      <c r="AWH251" s="292"/>
      <c r="AWI251" s="292"/>
      <c r="AWJ251" s="292"/>
      <c r="AWK251" s="292"/>
      <c r="AWL251" s="292"/>
      <c r="AWM251" s="292"/>
      <c r="AWN251" s="292"/>
      <c r="AWO251" s="292"/>
      <c r="AWP251" s="292"/>
      <c r="AWQ251" s="292"/>
      <c r="AWR251" s="292"/>
      <c r="AWS251" s="292"/>
      <c r="AWT251" s="292"/>
      <c r="AWU251" s="292"/>
      <c r="AWV251" s="292"/>
      <c r="AWW251" s="292"/>
      <c r="AWX251" s="292"/>
      <c r="AWY251" s="292"/>
      <c r="AWZ251" s="292"/>
      <c r="AXA251" s="292"/>
      <c r="AXB251" s="292"/>
      <c r="AXC251" s="292"/>
      <c r="AXD251" s="292"/>
      <c r="AXE251" s="292"/>
      <c r="AXF251" s="292"/>
      <c r="AXG251" s="292"/>
      <c r="AXH251" s="292"/>
      <c r="AXI251" s="292"/>
      <c r="AXJ251" s="292"/>
      <c r="AXK251" s="292"/>
      <c r="AXL251" s="292"/>
      <c r="AXM251" s="292"/>
      <c r="AXN251" s="292"/>
      <c r="AXO251" s="292"/>
      <c r="AXP251" s="292"/>
      <c r="AXQ251" s="292"/>
      <c r="AXR251" s="292"/>
      <c r="AXS251" s="292"/>
      <c r="AXT251" s="292"/>
      <c r="AXU251" s="292"/>
      <c r="AXV251" s="292"/>
      <c r="AXW251" s="292"/>
      <c r="AXX251" s="292"/>
      <c r="AXY251" s="292"/>
      <c r="AXZ251" s="292"/>
      <c r="AYA251" s="292"/>
      <c r="AYB251" s="292"/>
      <c r="AYC251" s="292"/>
      <c r="AYD251" s="292"/>
      <c r="AYE251" s="292"/>
      <c r="AYF251" s="292"/>
      <c r="AYG251" s="292"/>
      <c r="AYH251" s="292"/>
      <c r="AYI251" s="292"/>
      <c r="AYJ251" s="292"/>
      <c r="AYK251" s="292"/>
      <c r="AYL251" s="292"/>
      <c r="AYM251" s="292"/>
      <c r="AYN251" s="292"/>
      <c r="AYO251" s="292"/>
      <c r="AYP251" s="292"/>
      <c r="AYQ251" s="292"/>
      <c r="AYR251" s="292"/>
      <c r="AYS251" s="292"/>
      <c r="AYT251" s="292"/>
      <c r="AYU251" s="292"/>
      <c r="AYV251" s="292"/>
      <c r="AYW251" s="292"/>
      <c r="AYX251" s="292"/>
      <c r="AYY251" s="292"/>
      <c r="AYZ251" s="292"/>
      <c r="AZA251" s="292"/>
      <c r="AZB251" s="292"/>
      <c r="AZC251" s="292"/>
      <c r="AZD251" s="292"/>
      <c r="AZE251" s="292"/>
      <c r="AZF251" s="292"/>
      <c r="AZG251" s="292"/>
      <c r="AZH251" s="292"/>
      <c r="AZI251" s="292"/>
      <c r="AZJ251" s="292"/>
      <c r="AZK251" s="292"/>
      <c r="AZL251" s="292"/>
      <c r="AZM251" s="292"/>
      <c r="AZN251" s="292"/>
      <c r="AZO251" s="292"/>
      <c r="AZP251" s="292"/>
      <c r="AZQ251" s="292"/>
      <c r="AZR251" s="292"/>
      <c r="AZS251" s="292"/>
      <c r="AZT251" s="292"/>
      <c r="AZU251" s="292"/>
      <c r="AZV251" s="292"/>
      <c r="AZW251" s="292"/>
      <c r="AZX251" s="292"/>
      <c r="AZY251" s="292"/>
      <c r="AZZ251" s="292"/>
      <c r="BAA251" s="292"/>
      <c r="BAB251" s="292"/>
      <c r="BAC251" s="292"/>
      <c r="BAD251" s="292"/>
      <c r="BAE251" s="292"/>
      <c r="BAF251" s="292"/>
      <c r="BAG251" s="292"/>
      <c r="BAH251" s="292"/>
      <c r="BAI251" s="292"/>
      <c r="BAJ251" s="292"/>
      <c r="BAK251" s="292"/>
      <c r="BAL251" s="292"/>
      <c r="BAM251" s="292"/>
      <c r="BAN251" s="292"/>
      <c r="BAO251" s="292"/>
      <c r="BAP251" s="292"/>
      <c r="BAQ251" s="292"/>
      <c r="BAR251" s="292"/>
      <c r="BAS251" s="292"/>
      <c r="BAT251" s="292"/>
      <c r="BAU251" s="292"/>
      <c r="BAV251" s="292"/>
      <c r="BAW251" s="292"/>
      <c r="BAX251" s="292"/>
      <c r="BAY251" s="292"/>
      <c r="BAZ251" s="292"/>
      <c r="BBA251" s="292"/>
      <c r="BBB251" s="292"/>
      <c r="BBC251" s="292"/>
      <c r="BBD251" s="292"/>
      <c r="BBE251" s="292"/>
      <c r="BBF251" s="292"/>
      <c r="BBG251" s="292"/>
      <c r="BBH251" s="292"/>
      <c r="BBI251" s="292"/>
      <c r="BBJ251" s="292"/>
      <c r="BBK251" s="292"/>
      <c r="BBL251" s="292"/>
      <c r="BBM251" s="292"/>
      <c r="BBN251" s="292"/>
      <c r="BBO251" s="292"/>
      <c r="BBP251" s="292"/>
      <c r="BBQ251" s="292"/>
      <c r="BBR251" s="292"/>
      <c r="BBS251" s="292"/>
      <c r="BBT251" s="292"/>
      <c r="BBU251" s="292"/>
      <c r="BBV251" s="292"/>
      <c r="BBW251" s="292"/>
      <c r="BBX251" s="292"/>
      <c r="BBY251" s="292"/>
      <c r="BBZ251" s="292"/>
      <c r="BCA251" s="292"/>
      <c r="BCB251" s="292"/>
      <c r="BCC251" s="292"/>
      <c r="BCD251" s="292"/>
      <c r="BCE251" s="292"/>
      <c r="BCF251" s="292"/>
      <c r="BCG251" s="292"/>
      <c r="BCH251" s="292"/>
      <c r="BCI251" s="292"/>
      <c r="BCJ251" s="292"/>
      <c r="BCK251" s="292"/>
      <c r="BCL251" s="292"/>
      <c r="BCM251" s="292"/>
      <c r="BCN251" s="292"/>
      <c r="BCO251" s="292"/>
      <c r="BCP251" s="292"/>
      <c r="BCQ251" s="292"/>
      <c r="BCR251" s="292"/>
      <c r="BCS251" s="292"/>
      <c r="BCT251" s="292"/>
      <c r="BCU251" s="292"/>
      <c r="BCV251" s="292"/>
      <c r="BCW251" s="292"/>
      <c r="BCX251" s="292"/>
      <c r="BCY251" s="292"/>
      <c r="BCZ251" s="292"/>
      <c r="BDA251" s="292"/>
      <c r="BDB251" s="292"/>
      <c r="BDC251" s="292"/>
      <c r="BDD251" s="292"/>
      <c r="BDE251" s="292"/>
      <c r="BDF251" s="292"/>
      <c r="BDG251" s="292"/>
      <c r="BDH251" s="292"/>
      <c r="BDI251" s="292"/>
      <c r="BDJ251" s="292"/>
      <c r="BDK251" s="292"/>
      <c r="BDL251" s="292"/>
      <c r="BDM251" s="292"/>
      <c r="BDN251" s="292"/>
      <c r="BDO251" s="292"/>
      <c r="BDP251" s="292"/>
      <c r="BDQ251" s="292"/>
      <c r="BDR251" s="292"/>
      <c r="BDS251" s="292"/>
      <c r="BDT251" s="292"/>
      <c r="BDU251" s="292"/>
      <c r="BDV251" s="292"/>
      <c r="BDW251" s="292"/>
      <c r="BDX251" s="292"/>
      <c r="BDY251" s="292"/>
      <c r="BDZ251" s="292"/>
      <c r="BEA251" s="292"/>
      <c r="BEB251" s="292"/>
      <c r="BEC251" s="292"/>
      <c r="BED251" s="292"/>
      <c r="BEE251" s="292"/>
      <c r="BEF251" s="292"/>
      <c r="BEG251" s="292"/>
      <c r="BEH251" s="292"/>
      <c r="BEI251" s="292"/>
      <c r="BEJ251" s="292"/>
      <c r="BEK251" s="292"/>
      <c r="BEL251" s="292"/>
      <c r="BEM251" s="292"/>
      <c r="BEN251" s="292"/>
      <c r="BEO251" s="292"/>
      <c r="BEP251" s="292"/>
      <c r="BEQ251" s="292"/>
      <c r="BER251" s="292"/>
      <c r="BES251" s="292"/>
      <c r="BET251" s="292"/>
      <c r="BEU251" s="292"/>
      <c r="BEV251" s="292"/>
      <c r="BEW251" s="292"/>
      <c r="BEX251" s="292"/>
      <c r="BEY251" s="292"/>
      <c r="BEZ251" s="292"/>
      <c r="BFA251" s="292"/>
      <c r="BFB251" s="292"/>
      <c r="BFC251" s="292"/>
      <c r="BFD251" s="292"/>
      <c r="BFE251" s="292"/>
      <c r="BFF251" s="292"/>
      <c r="BFG251" s="292"/>
      <c r="BFH251" s="292"/>
      <c r="BFI251" s="292"/>
      <c r="BFJ251" s="292"/>
      <c r="BFK251" s="292"/>
      <c r="BFL251" s="292"/>
      <c r="BFM251" s="292"/>
      <c r="BFN251" s="292"/>
      <c r="BFO251" s="292"/>
      <c r="BFP251" s="292"/>
      <c r="BFQ251" s="292"/>
      <c r="BFR251" s="292"/>
      <c r="BFS251" s="292"/>
      <c r="BFT251" s="292"/>
      <c r="BFU251" s="292"/>
      <c r="BFV251" s="292"/>
      <c r="BFW251" s="292"/>
      <c r="BFX251" s="292"/>
      <c r="BFY251" s="292"/>
      <c r="BFZ251" s="292"/>
      <c r="BGA251" s="292"/>
      <c r="BGB251" s="292"/>
      <c r="BGC251" s="292"/>
      <c r="BGD251" s="292"/>
      <c r="BGE251" s="292"/>
      <c r="BGF251" s="292"/>
      <c r="BGG251" s="292"/>
      <c r="BGH251" s="292"/>
      <c r="BGI251" s="292"/>
      <c r="BGJ251" s="292"/>
      <c r="BGK251" s="292"/>
      <c r="BGL251" s="292"/>
      <c r="BGM251" s="292"/>
      <c r="BGN251" s="292"/>
      <c r="BGO251" s="292"/>
      <c r="BGP251" s="292"/>
      <c r="BGQ251" s="292"/>
      <c r="BGR251" s="292"/>
      <c r="BGS251" s="292"/>
      <c r="BGT251" s="292"/>
      <c r="BGU251" s="292"/>
      <c r="BGV251" s="292"/>
      <c r="BGW251" s="292"/>
      <c r="BGX251" s="292"/>
      <c r="BGY251" s="292"/>
      <c r="BGZ251" s="292"/>
      <c r="BHA251" s="292"/>
      <c r="BHB251" s="292"/>
      <c r="BHC251" s="292"/>
      <c r="BHD251" s="292"/>
      <c r="BHE251" s="292"/>
      <c r="BHF251" s="292"/>
      <c r="BHG251" s="292"/>
      <c r="BHH251" s="292"/>
      <c r="BHI251" s="292"/>
      <c r="BHJ251" s="292"/>
      <c r="BHK251" s="292"/>
      <c r="BHL251" s="292"/>
      <c r="BHM251" s="292"/>
      <c r="BHN251" s="292"/>
      <c r="BHO251" s="292"/>
      <c r="BHP251" s="292"/>
      <c r="BHQ251" s="292"/>
      <c r="BHR251" s="292"/>
      <c r="BHS251" s="292"/>
      <c r="BHT251" s="292"/>
      <c r="BHU251" s="292"/>
      <c r="BHV251" s="292"/>
      <c r="BHW251" s="292"/>
      <c r="BHX251" s="292"/>
      <c r="BHY251" s="292"/>
      <c r="BHZ251" s="292"/>
      <c r="BIA251" s="292"/>
      <c r="BIB251" s="292"/>
      <c r="BIC251" s="292"/>
      <c r="BID251" s="292"/>
      <c r="BIE251" s="292"/>
      <c r="BIF251" s="292"/>
      <c r="BIG251" s="292"/>
      <c r="BIH251" s="292"/>
      <c r="BII251" s="292"/>
      <c r="BIJ251" s="292"/>
      <c r="BIK251" s="292"/>
      <c r="BIL251" s="292"/>
      <c r="BIM251" s="292"/>
      <c r="BIN251" s="292"/>
      <c r="BIO251" s="292"/>
      <c r="BIP251" s="292"/>
      <c r="BIQ251" s="292"/>
      <c r="BIR251" s="292"/>
      <c r="BIS251" s="292"/>
      <c r="BIT251" s="292"/>
      <c r="BIU251" s="292"/>
      <c r="BIV251" s="292"/>
      <c r="BIW251" s="292"/>
      <c r="BIX251" s="292"/>
      <c r="BIY251" s="292"/>
      <c r="BIZ251" s="292"/>
      <c r="BJA251" s="292"/>
      <c r="BJB251" s="292"/>
      <c r="BJC251" s="292"/>
      <c r="BJD251" s="292"/>
      <c r="BJE251" s="292"/>
      <c r="BJF251" s="292"/>
      <c r="BJG251" s="292"/>
      <c r="BJH251" s="292"/>
      <c r="BJI251" s="292"/>
      <c r="BJJ251" s="292"/>
      <c r="BJK251" s="292"/>
      <c r="BJL251" s="292"/>
      <c r="BJM251" s="292"/>
      <c r="BJN251" s="292"/>
      <c r="BJO251" s="292"/>
      <c r="BJP251" s="292"/>
      <c r="BJQ251" s="292"/>
      <c r="BJR251" s="292"/>
      <c r="BJS251" s="292"/>
      <c r="BJT251" s="292"/>
      <c r="BJU251" s="292"/>
      <c r="BJV251" s="292"/>
      <c r="BJW251" s="292"/>
      <c r="BJX251" s="292"/>
      <c r="BJY251" s="292"/>
      <c r="BJZ251" s="292"/>
      <c r="BKA251" s="292"/>
      <c r="BKB251" s="292"/>
      <c r="BKC251" s="292"/>
      <c r="BKD251" s="292"/>
      <c r="BKE251" s="292"/>
      <c r="BKF251" s="292"/>
      <c r="BKG251" s="292"/>
      <c r="BKH251" s="292"/>
      <c r="BKI251" s="292"/>
      <c r="BKJ251" s="292"/>
      <c r="BKK251" s="292"/>
      <c r="BKL251" s="292"/>
      <c r="BKM251" s="292"/>
      <c r="BKN251" s="292"/>
      <c r="BKO251" s="292"/>
      <c r="BKP251" s="292"/>
      <c r="BKQ251" s="292"/>
      <c r="BKR251" s="292"/>
      <c r="BKS251" s="292"/>
      <c r="BKT251" s="292"/>
      <c r="BKU251" s="292"/>
      <c r="BKV251" s="292"/>
      <c r="BKW251" s="292"/>
      <c r="BKX251" s="292"/>
      <c r="BKY251" s="292"/>
      <c r="BKZ251" s="292"/>
      <c r="BLA251" s="292"/>
      <c r="BLB251" s="292"/>
      <c r="BLC251" s="292"/>
      <c r="BLD251" s="292"/>
      <c r="BLE251" s="292"/>
      <c r="BLF251" s="292"/>
      <c r="BLG251" s="292"/>
      <c r="BLH251" s="292"/>
      <c r="BLI251" s="292"/>
      <c r="BLJ251" s="292"/>
      <c r="BLK251" s="292"/>
      <c r="BLL251" s="292"/>
      <c r="BLM251" s="292"/>
      <c r="BLN251" s="292"/>
      <c r="BLO251" s="292"/>
      <c r="BLP251" s="292"/>
      <c r="BLQ251" s="292"/>
      <c r="BLR251" s="292"/>
      <c r="BLS251" s="292"/>
      <c r="BLT251" s="292"/>
      <c r="BLU251" s="292"/>
      <c r="BLV251" s="292"/>
      <c r="BLW251" s="292"/>
      <c r="BLX251" s="292"/>
      <c r="BLY251" s="292"/>
      <c r="BLZ251" s="292"/>
      <c r="BMA251" s="292"/>
      <c r="BMB251" s="292"/>
      <c r="BMC251" s="292"/>
      <c r="BMD251" s="292"/>
      <c r="BME251" s="292"/>
      <c r="BMF251" s="292"/>
      <c r="BMG251" s="292"/>
      <c r="BMH251" s="292"/>
      <c r="BMI251" s="292"/>
      <c r="BMJ251" s="292"/>
      <c r="BMK251" s="292"/>
      <c r="BML251" s="292"/>
      <c r="BMM251" s="292"/>
      <c r="BMN251" s="292"/>
      <c r="BMO251" s="292"/>
      <c r="BMP251" s="292"/>
      <c r="BMQ251" s="292"/>
      <c r="BMR251" s="292"/>
      <c r="BMS251" s="292"/>
      <c r="BMT251" s="292"/>
      <c r="BMU251" s="292"/>
      <c r="BMV251" s="292"/>
      <c r="BMW251" s="292"/>
      <c r="BMX251" s="292"/>
      <c r="BMY251" s="292"/>
      <c r="BMZ251" s="292"/>
      <c r="BNA251" s="292"/>
      <c r="BNB251" s="292"/>
      <c r="BNC251" s="292"/>
      <c r="BND251" s="292"/>
      <c r="BNE251" s="292"/>
      <c r="BNF251" s="292"/>
      <c r="BNG251" s="292"/>
      <c r="BNH251" s="292"/>
      <c r="BNI251" s="292"/>
      <c r="BNJ251" s="292"/>
      <c r="BNK251" s="292"/>
      <c r="BNL251" s="292"/>
      <c r="BNM251" s="292"/>
      <c r="BNN251" s="292"/>
      <c r="BNO251" s="292"/>
      <c r="BNP251" s="292"/>
      <c r="BNQ251" s="292"/>
      <c r="BNR251" s="292"/>
      <c r="BNS251" s="292"/>
      <c r="BNT251" s="292"/>
      <c r="BNU251" s="292"/>
      <c r="BNV251" s="292"/>
      <c r="BNW251" s="292"/>
      <c r="BNX251" s="292"/>
      <c r="BNY251" s="292"/>
      <c r="BNZ251" s="292"/>
      <c r="BOA251" s="292"/>
      <c r="BOB251" s="292"/>
      <c r="BOC251" s="292"/>
      <c r="BOD251" s="292"/>
      <c r="BOE251" s="292"/>
      <c r="BOF251" s="292"/>
      <c r="BOG251" s="292"/>
      <c r="BOH251" s="292"/>
      <c r="BOI251" s="292"/>
      <c r="BOJ251" s="292"/>
      <c r="BOK251" s="292"/>
      <c r="BOL251" s="292"/>
      <c r="BOM251" s="292"/>
      <c r="BON251" s="292"/>
      <c r="BOO251" s="292"/>
      <c r="BOP251" s="292"/>
      <c r="BOQ251" s="292"/>
      <c r="BOR251" s="292"/>
      <c r="BOS251" s="292"/>
      <c r="BOT251" s="292"/>
      <c r="BOU251" s="292"/>
      <c r="BOV251" s="292"/>
      <c r="BOW251" s="292"/>
      <c r="BOX251" s="292"/>
      <c r="BOY251" s="292"/>
      <c r="BOZ251" s="292"/>
      <c r="BPA251" s="292"/>
      <c r="BPB251" s="292"/>
      <c r="BPC251" s="292"/>
      <c r="BPD251" s="292"/>
      <c r="BPE251" s="292"/>
      <c r="BPF251" s="292"/>
      <c r="BPG251" s="292"/>
      <c r="BPH251" s="292"/>
      <c r="BPI251" s="292"/>
      <c r="BPJ251" s="292"/>
      <c r="BPK251" s="292"/>
      <c r="BPL251" s="292"/>
      <c r="BPM251" s="292"/>
      <c r="BPN251" s="292"/>
      <c r="BPO251" s="292"/>
      <c r="BPP251" s="292"/>
      <c r="BPQ251" s="292"/>
      <c r="BPR251" s="292"/>
      <c r="BPS251" s="292"/>
      <c r="BPT251" s="292"/>
      <c r="BPU251" s="292"/>
      <c r="BPV251" s="292"/>
      <c r="BPW251" s="292"/>
      <c r="BPX251" s="292"/>
      <c r="BPY251" s="292"/>
      <c r="BPZ251" s="292"/>
      <c r="BQA251" s="292"/>
      <c r="BQB251" s="292"/>
      <c r="BQC251" s="292"/>
      <c r="BQD251" s="292"/>
      <c r="BQE251" s="292"/>
      <c r="BQF251" s="292"/>
      <c r="BQG251" s="292"/>
      <c r="BQH251" s="292"/>
      <c r="BQI251" s="292"/>
      <c r="BQJ251" s="292"/>
      <c r="BQK251" s="292"/>
      <c r="BQL251" s="292"/>
      <c r="BQM251" s="292"/>
      <c r="BQN251" s="292"/>
      <c r="BQO251" s="292"/>
      <c r="BQP251" s="292"/>
      <c r="BQQ251" s="292"/>
      <c r="BQR251" s="292"/>
      <c r="BQS251" s="292"/>
      <c r="BQT251" s="292"/>
      <c r="BQU251" s="292"/>
      <c r="BQV251" s="292"/>
      <c r="BQW251" s="292"/>
      <c r="BQX251" s="292"/>
      <c r="BQY251" s="292"/>
      <c r="BQZ251" s="292"/>
      <c r="BRA251" s="292"/>
      <c r="BRB251" s="292"/>
      <c r="BRC251" s="292"/>
      <c r="BRD251" s="292"/>
      <c r="BRE251" s="292"/>
      <c r="BRF251" s="292"/>
      <c r="BRG251" s="292"/>
      <c r="BRH251" s="292"/>
      <c r="BRI251" s="292"/>
      <c r="BRJ251" s="292"/>
      <c r="BRK251" s="292"/>
      <c r="BRL251" s="292"/>
      <c r="BRM251" s="292"/>
      <c r="BRN251" s="292"/>
      <c r="BRO251" s="292"/>
      <c r="BRP251" s="292"/>
      <c r="BRQ251" s="292"/>
      <c r="BRR251" s="292"/>
      <c r="BRS251" s="292"/>
      <c r="BRT251" s="292"/>
      <c r="BRU251" s="292"/>
      <c r="BRV251" s="292"/>
      <c r="BRW251" s="292"/>
      <c r="BRX251" s="292"/>
      <c r="BRY251" s="292"/>
      <c r="BRZ251" s="292"/>
      <c r="BSA251" s="292"/>
      <c r="BSB251" s="292"/>
      <c r="BSC251" s="292"/>
      <c r="BSD251" s="292"/>
      <c r="BSE251" s="292"/>
      <c r="BSF251" s="292"/>
      <c r="BSG251" s="292"/>
      <c r="BSH251" s="292"/>
      <c r="BSI251" s="292"/>
      <c r="BSJ251" s="292"/>
      <c r="BSK251" s="292"/>
      <c r="BSL251" s="292"/>
      <c r="BSM251" s="292"/>
      <c r="BSN251" s="292"/>
      <c r="BSO251" s="292"/>
      <c r="BSP251" s="292"/>
      <c r="BSQ251" s="292"/>
      <c r="BSR251" s="292"/>
      <c r="BSS251" s="292"/>
      <c r="BST251" s="292"/>
      <c r="BSU251" s="292"/>
      <c r="BSV251" s="292"/>
      <c r="BSW251" s="292"/>
      <c r="BSX251" s="292"/>
      <c r="BSY251" s="292"/>
      <c r="BSZ251" s="292"/>
      <c r="BTA251" s="292"/>
      <c r="BTB251" s="292"/>
      <c r="BTC251" s="292"/>
      <c r="BTD251" s="292"/>
      <c r="BTE251" s="292"/>
      <c r="BTF251" s="292"/>
      <c r="BTG251" s="292"/>
      <c r="BTH251" s="292"/>
      <c r="BTI251" s="292"/>
      <c r="BTJ251" s="292"/>
      <c r="BTK251" s="292"/>
      <c r="BTL251" s="292"/>
      <c r="BTM251" s="292"/>
      <c r="BTN251" s="292"/>
      <c r="BTO251" s="292"/>
      <c r="BTP251" s="292"/>
      <c r="BTQ251" s="292"/>
      <c r="BTR251" s="292"/>
      <c r="BTS251" s="292"/>
      <c r="BTT251" s="292"/>
      <c r="BTU251" s="292"/>
      <c r="BTV251" s="292"/>
      <c r="BTW251" s="292"/>
      <c r="BTX251" s="292"/>
      <c r="BTY251" s="292"/>
      <c r="BTZ251" s="292"/>
      <c r="BUA251" s="292"/>
      <c r="BUB251" s="292"/>
      <c r="BUC251" s="292"/>
      <c r="BUD251" s="292"/>
      <c r="BUE251" s="292"/>
      <c r="BUF251" s="292"/>
      <c r="BUG251" s="292"/>
      <c r="BUH251" s="292"/>
      <c r="BUI251" s="292"/>
      <c r="BUJ251" s="292"/>
      <c r="BUK251" s="292"/>
      <c r="BUL251" s="292"/>
      <c r="BUM251" s="292"/>
      <c r="BUN251" s="292"/>
      <c r="BUO251" s="292"/>
      <c r="BUP251" s="292"/>
      <c r="BUQ251" s="292"/>
      <c r="BUR251" s="292"/>
      <c r="BUS251" s="292"/>
      <c r="BUT251" s="292"/>
      <c r="BUU251" s="292"/>
      <c r="BUV251" s="292"/>
      <c r="BUW251" s="292"/>
      <c r="BUX251" s="292"/>
      <c r="BUY251" s="292"/>
      <c r="BUZ251" s="292"/>
      <c r="BVA251" s="292"/>
      <c r="BVB251" s="292"/>
      <c r="BVC251" s="292"/>
      <c r="BVD251" s="292"/>
      <c r="BVE251" s="292"/>
      <c r="BVF251" s="292"/>
      <c r="BVG251" s="292"/>
      <c r="BVH251" s="292"/>
      <c r="BVI251" s="292"/>
      <c r="BVJ251" s="292"/>
      <c r="BVK251" s="292"/>
      <c r="BVL251" s="292"/>
      <c r="BVM251" s="292"/>
      <c r="BVN251" s="292"/>
      <c r="BVO251" s="292"/>
      <c r="BVP251" s="292"/>
      <c r="BVQ251" s="292"/>
      <c r="BVR251" s="292"/>
      <c r="BVS251" s="292"/>
      <c r="BVT251" s="292"/>
      <c r="BVU251" s="292"/>
      <c r="BVV251" s="292"/>
      <c r="BVW251" s="292"/>
      <c r="BVX251" s="292"/>
      <c r="BVY251" s="292"/>
      <c r="BVZ251" s="292"/>
      <c r="BWA251" s="292"/>
      <c r="BWB251" s="292"/>
      <c r="BWC251" s="292"/>
      <c r="BWD251" s="292"/>
      <c r="BWE251" s="292"/>
      <c r="BWF251" s="292"/>
      <c r="BWG251" s="292"/>
      <c r="BWH251" s="292"/>
      <c r="BWI251" s="292"/>
      <c r="BWJ251" s="292"/>
      <c r="BWK251" s="292"/>
      <c r="BWL251" s="292"/>
      <c r="BWM251" s="292"/>
      <c r="BWN251" s="292"/>
      <c r="BWO251" s="292"/>
      <c r="BWP251" s="292"/>
      <c r="BWQ251" s="292"/>
      <c r="BWR251" s="292"/>
      <c r="BWS251" s="292"/>
      <c r="BWT251" s="292"/>
      <c r="BWU251" s="292"/>
      <c r="BWV251" s="292"/>
      <c r="BWW251" s="292"/>
      <c r="BWX251" s="292"/>
      <c r="BWY251" s="292"/>
      <c r="BWZ251" s="292"/>
      <c r="BXA251" s="292"/>
      <c r="BXB251" s="292"/>
      <c r="BXC251" s="292"/>
      <c r="BXD251" s="292"/>
      <c r="BXE251" s="292"/>
      <c r="BXF251" s="292"/>
      <c r="BXG251" s="292"/>
      <c r="BXH251" s="292"/>
      <c r="BXI251" s="292"/>
      <c r="BXJ251" s="292"/>
      <c r="BXK251" s="292"/>
      <c r="BXL251" s="292"/>
      <c r="BXM251" s="292"/>
      <c r="BXN251" s="292"/>
      <c r="BXO251" s="292"/>
      <c r="BXP251" s="292"/>
      <c r="BXQ251" s="292"/>
      <c r="BXR251" s="292"/>
      <c r="BXS251" s="292"/>
      <c r="BXT251" s="292"/>
      <c r="BXU251" s="292"/>
      <c r="BXV251" s="292"/>
      <c r="BXW251" s="292"/>
      <c r="BXX251" s="292"/>
      <c r="BXY251" s="292"/>
      <c r="BXZ251" s="292"/>
      <c r="BYA251" s="292"/>
      <c r="BYB251" s="292"/>
      <c r="BYC251" s="292"/>
      <c r="BYD251" s="292"/>
      <c r="BYE251" s="292"/>
      <c r="BYF251" s="292"/>
      <c r="BYG251" s="292"/>
      <c r="BYH251" s="292"/>
      <c r="BYI251" s="292"/>
      <c r="BYJ251" s="292"/>
      <c r="BYK251" s="292"/>
      <c r="BYL251" s="292"/>
      <c r="BYM251" s="292"/>
      <c r="BYN251" s="292"/>
      <c r="BYO251" s="292"/>
      <c r="BYP251" s="292"/>
      <c r="BYQ251" s="292"/>
      <c r="BYR251" s="292"/>
      <c r="BYS251" s="292"/>
      <c r="BYT251" s="292"/>
      <c r="BYU251" s="292"/>
      <c r="BYV251" s="292"/>
      <c r="BYW251" s="292"/>
      <c r="BYX251" s="292"/>
      <c r="BYY251" s="292"/>
      <c r="BYZ251" s="292"/>
      <c r="BZA251" s="292"/>
      <c r="BZB251" s="292"/>
      <c r="BZC251" s="292"/>
      <c r="BZD251" s="292"/>
      <c r="BZE251" s="292"/>
      <c r="BZF251" s="292"/>
    </row>
    <row r="252" spans="1:2034" s="369" customFormat="1">
      <c r="A252" s="721" t="s">
        <v>1433</v>
      </c>
      <c r="B252" s="724"/>
      <c r="C252" s="724"/>
      <c r="D252" s="724"/>
      <c r="E252" s="725"/>
      <c r="F252" s="371"/>
      <c r="G252" s="371"/>
      <c r="H252" s="371"/>
      <c r="I252" s="371"/>
      <c r="J252" s="372">
        <v>300</v>
      </c>
      <c r="K252" s="373"/>
      <c r="M252" s="292"/>
      <c r="N252" s="292"/>
      <c r="O252" s="292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  <c r="AA252" s="292"/>
      <c r="AB252" s="292"/>
      <c r="AC252" s="292"/>
      <c r="AD252" s="292"/>
      <c r="AE252" s="292"/>
      <c r="AF252" s="292"/>
      <c r="AG252" s="292"/>
      <c r="AH252" s="292"/>
      <c r="AI252" s="292"/>
      <c r="AJ252" s="292"/>
      <c r="AK252" s="292"/>
      <c r="AL252" s="292"/>
      <c r="AM252" s="292"/>
      <c r="AN252" s="292"/>
      <c r="AO252" s="292"/>
      <c r="AP252" s="292"/>
      <c r="AQ252" s="292"/>
      <c r="AR252" s="292"/>
      <c r="AS252" s="292"/>
      <c r="AT252" s="292"/>
      <c r="AU252" s="292"/>
      <c r="AV252" s="292"/>
      <c r="AW252" s="292"/>
      <c r="AX252" s="292"/>
      <c r="AY252" s="292"/>
      <c r="AZ252" s="292"/>
      <c r="BA252" s="292"/>
      <c r="BB252" s="292"/>
      <c r="BC252" s="292"/>
      <c r="BD252" s="292"/>
      <c r="BE252" s="292"/>
      <c r="BF252" s="292"/>
      <c r="BG252" s="292"/>
      <c r="BH252" s="292"/>
      <c r="BI252" s="292"/>
      <c r="BJ252" s="292"/>
      <c r="BK252" s="292"/>
      <c r="BL252" s="292"/>
      <c r="BM252" s="292"/>
      <c r="BN252" s="292"/>
      <c r="BO252" s="292"/>
      <c r="BP252" s="292"/>
      <c r="BQ252" s="292"/>
      <c r="BR252" s="292"/>
      <c r="BS252" s="292"/>
      <c r="BT252" s="292"/>
      <c r="BU252" s="292"/>
      <c r="BV252" s="292"/>
      <c r="BW252" s="292"/>
      <c r="BX252" s="292"/>
      <c r="BY252" s="292"/>
      <c r="BZ252" s="292"/>
      <c r="CA252" s="292"/>
      <c r="CB252" s="292"/>
      <c r="CC252" s="292"/>
      <c r="CD252" s="292"/>
      <c r="CE252" s="292"/>
      <c r="CF252" s="292"/>
      <c r="CG252" s="292"/>
      <c r="CH252" s="292"/>
      <c r="CI252" s="292"/>
      <c r="CJ252" s="292"/>
      <c r="CK252" s="292"/>
      <c r="CL252" s="292"/>
      <c r="CM252" s="292"/>
      <c r="CN252" s="292"/>
      <c r="CO252" s="292"/>
      <c r="CP252" s="292"/>
      <c r="CQ252" s="292"/>
      <c r="CR252" s="292"/>
      <c r="CS252" s="292"/>
      <c r="CT252" s="292"/>
      <c r="CU252" s="292"/>
      <c r="CV252" s="292"/>
      <c r="CW252" s="292"/>
      <c r="CX252" s="292"/>
      <c r="CY252" s="292"/>
      <c r="CZ252" s="292"/>
      <c r="DA252" s="292"/>
      <c r="DB252" s="292"/>
      <c r="DC252" s="292"/>
      <c r="DD252" s="292"/>
      <c r="DE252" s="292"/>
      <c r="DF252" s="292"/>
      <c r="DG252" s="292"/>
      <c r="DH252" s="292"/>
      <c r="DI252" s="292"/>
      <c r="DJ252" s="292"/>
      <c r="DK252" s="292"/>
      <c r="DL252" s="292"/>
      <c r="DM252" s="292"/>
      <c r="DN252" s="292"/>
      <c r="DO252" s="292"/>
      <c r="DP252" s="292"/>
      <c r="DQ252" s="292"/>
      <c r="DR252" s="292"/>
      <c r="DS252" s="292"/>
      <c r="DT252" s="292"/>
      <c r="DU252" s="292"/>
      <c r="DV252" s="292"/>
      <c r="DW252" s="292"/>
      <c r="DX252" s="292"/>
      <c r="DY252" s="292"/>
      <c r="DZ252" s="292"/>
      <c r="EA252" s="292"/>
      <c r="EB252" s="292"/>
      <c r="EC252" s="292"/>
      <c r="ED252" s="292"/>
      <c r="EE252" s="292"/>
      <c r="EF252" s="292"/>
      <c r="EG252" s="292"/>
      <c r="EH252" s="292"/>
      <c r="EI252" s="292"/>
      <c r="EJ252" s="292"/>
      <c r="EK252" s="292"/>
      <c r="EL252" s="292"/>
      <c r="EM252" s="292"/>
      <c r="EN252" s="292"/>
      <c r="EO252" s="292"/>
      <c r="EP252" s="292"/>
      <c r="EQ252" s="292"/>
      <c r="ER252" s="292"/>
      <c r="ES252" s="292"/>
      <c r="ET252" s="292"/>
      <c r="EU252" s="292"/>
      <c r="EV252" s="292"/>
      <c r="EW252" s="292"/>
      <c r="EX252" s="292"/>
      <c r="EY252" s="292"/>
      <c r="EZ252" s="292"/>
      <c r="FA252" s="292"/>
      <c r="FB252" s="292"/>
      <c r="FC252" s="292"/>
      <c r="FD252" s="292"/>
      <c r="FE252" s="292"/>
      <c r="FF252" s="292"/>
      <c r="FG252" s="292"/>
      <c r="FH252" s="292"/>
      <c r="FI252" s="292"/>
      <c r="FJ252" s="292"/>
      <c r="FK252" s="292"/>
      <c r="FL252" s="292"/>
      <c r="FM252" s="292"/>
      <c r="FN252" s="292"/>
      <c r="FO252" s="292"/>
      <c r="FP252" s="292"/>
      <c r="FQ252" s="292"/>
      <c r="FR252" s="292"/>
      <c r="FS252" s="292"/>
      <c r="FT252" s="292"/>
      <c r="FU252" s="292"/>
      <c r="FV252" s="292"/>
      <c r="FW252" s="292"/>
      <c r="FX252" s="292"/>
      <c r="FY252" s="292"/>
      <c r="FZ252" s="292"/>
      <c r="GA252" s="292"/>
      <c r="GB252" s="292"/>
      <c r="GC252" s="292"/>
      <c r="GD252" s="292"/>
      <c r="GE252" s="292"/>
      <c r="GF252" s="292"/>
      <c r="GG252" s="292"/>
      <c r="GH252" s="292"/>
      <c r="GI252" s="292"/>
      <c r="GJ252" s="292"/>
      <c r="GK252" s="292"/>
      <c r="GL252" s="292"/>
      <c r="GM252" s="292"/>
      <c r="GN252" s="292"/>
      <c r="GO252" s="292"/>
      <c r="GP252" s="292"/>
      <c r="GQ252" s="292"/>
      <c r="GR252" s="292"/>
      <c r="GS252" s="292"/>
      <c r="GT252" s="292"/>
      <c r="GU252" s="292"/>
      <c r="GV252" s="292"/>
      <c r="GW252" s="292"/>
      <c r="GX252" s="292"/>
      <c r="GY252" s="292"/>
      <c r="GZ252" s="292"/>
      <c r="HA252" s="292"/>
      <c r="HB252" s="292"/>
      <c r="HC252" s="292"/>
      <c r="HD252" s="292"/>
      <c r="HE252" s="292"/>
      <c r="HF252" s="292"/>
      <c r="HG252" s="292"/>
      <c r="HH252" s="292"/>
      <c r="HI252" s="292"/>
      <c r="HJ252" s="292"/>
      <c r="HK252" s="292"/>
      <c r="HL252" s="292"/>
      <c r="HM252" s="292"/>
      <c r="HN252" s="292"/>
      <c r="HO252" s="292"/>
      <c r="HP252" s="292"/>
      <c r="HQ252" s="292"/>
      <c r="HR252" s="292"/>
      <c r="HS252" s="292"/>
      <c r="HT252" s="292"/>
      <c r="HU252" s="292"/>
      <c r="HV252" s="292"/>
      <c r="HW252" s="292"/>
      <c r="HX252" s="292"/>
      <c r="HY252" s="292"/>
      <c r="HZ252" s="292"/>
      <c r="IA252" s="292"/>
      <c r="IB252" s="292"/>
      <c r="IC252" s="292"/>
      <c r="ID252" s="292"/>
      <c r="IE252" s="292"/>
      <c r="IF252" s="292"/>
      <c r="IG252" s="292"/>
      <c r="IH252" s="292"/>
      <c r="II252" s="292"/>
      <c r="IJ252" s="292"/>
      <c r="IK252" s="292"/>
      <c r="IL252" s="292"/>
      <c r="IM252" s="292"/>
      <c r="IN252" s="292"/>
      <c r="IO252" s="292"/>
      <c r="IP252" s="292"/>
      <c r="IQ252" s="292"/>
      <c r="IR252" s="292"/>
      <c r="IS252" s="292"/>
      <c r="IT252" s="292"/>
      <c r="IU252" s="292"/>
      <c r="IV252" s="292"/>
      <c r="IW252" s="292"/>
      <c r="IX252" s="292"/>
      <c r="IY252" s="292"/>
      <c r="IZ252" s="292"/>
      <c r="JA252" s="292"/>
      <c r="JB252" s="292"/>
      <c r="JC252" s="292"/>
      <c r="JD252" s="292"/>
      <c r="JE252" s="292"/>
      <c r="JF252" s="292"/>
      <c r="JG252" s="292"/>
      <c r="JH252" s="292"/>
      <c r="JI252" s="292"/>
      <c r="JJ252" s="292"/>
      <c r="JK252" s="292"/>
      <c r="JL252" s="292"/>
      <c r="JM252" s="292"/>
      <c r="JN252" s="292"/>
      <c r="JO252" s="292"/>
      <c r="JP252" s="292"/>
      <c r="JQ252" s="292"/>
      <c r="JR252" s="292"/>
      <c r="JS252" s="292"/>
      <c r="JT252" s="292"/>
      <c r="JU252" s="292"/>
      <c r="JV252" s="292"/>
      <c r="JW252" s="292"/>
      <c r="JX252" s="292"/>
      <c r="JY252" s="292"/>
      <c r="JZ252" s="292"/>
      <c r="KA252" s="292"/>
      <c r="KB252" s="292"/>
      <c r="KC252" s="292"/>
      <c r="KD252" s="292"/>
      <c r="KE252" s="292"/>
      <c r="KF252" s="292"/>
      <c r="KG252" s="292"/>
      <c r="KH252" s="292"/>
      <c r="KI252" s="292"/>
      <c r="KJ252" s="292"/>
      <c r="KK252" s="292"/>
      <c r="KL252" s="292"/>
      <c r="KM252" s="292"/>
      <c r="KN252" s="292"/>
      <c r="KO252" s="292"/>
      <c r="KP252" s="292"/>
      <c r="KQ252" s="292"/>
      <c r="KR252" s="292"/>
      <c r="KS252" s="292"/>
      <c r="KT252" s="292"/>
      <c r="KU252" s="292"/>
      <c r="KV252" s="292"/>
      <c r="KW252" s="292"/>
      <c r="KX252" s="292"/>
      <c r="KY252" s="292"/>
      <c r="KZ252" s="292"/>
      <c r="LA252" s="292"/>
      <c r="LB252" s="292"/>
      <c r="LC252" s="292"/>
      <c r="LD252" s="292"/>
      <c r="LE252" s="292"/>
      <c r="LF252" s="292"/>
      <c r="LG252" s="292"/>
      <c r="LH252" s="292"/>
      <c r="LI252" s="292"/>
      <c r="LJ252" s="292"/>
      <c r="LK252" s="292"/>
      <c r="LL252" s="292"/>
      <c r="LM252" s="292"/>
      <c r="LN252" s="292"/>
      <c r="LO252" s="292"/>
      <c r="LP252" s="292"/>
      <c r="LQ252" s="292"/>
      <c r="LR252" s="292"/>
      <c r="LS252" s="292"/>
      <c r="LT252" s="292"/>
      <c r="LU252" s="292"/>
      <c r="LV252" s="292"/>
      <c r="LW252" s="292"/>
      <c r="LX252" s="292"/>
      <c r="LY252" s="292"/>
      <c r="LZ252" s="292"/>
      <c r="MA252" s="292"/>
      <c r="MB252" s="292"/>
      <c r="MC252" s="292"/>
      <c r="MD252" s="292"/>
      <c r="ME252" s="292"/>
      <c r="MF252" s="292"/>
      <c r="MG252" s="292"/>
      <c r="MH252" s="292"/>
      <c r="MI252" s="292"/>
      <c r="MJ252" s="292"/>
      <c r="MK252" s="292"/>
      <c r="ML252" s="292"/>
      <c r="MM252" s="292"/>
      <c r="MN252" s="292"/>
      <c r="MO252" s="292"/>
      <c r="MP252" s="292"/>
      <c r="MQ252" s="292"/>
      <c r="MR252" s="292"/>
      <c r="MS252" s="292"/>
      <c r="MT252" s="292"/>
      <c r="MU252" s="292"/>
      <c r="MV252" s="292"/>
      <c r="MW252" s="292"/>
      <c r="MX252" s="292"/>
      <c r="MY252" s="292"/>
      <c r="MZ252" s="292"/>
      <c r="NA252" s="292"/>
      <c r="NB252" s="292"/>
      <c r="NC252" s="292"/>
      <c r="ND252" s="292"/>
      <c r="NE252" s="292"/>
      <c r="NF252" s="292"/>
      <c r="NG252" s="292"/>
      <c r="NH252" s="292"/>
      <c r="NI252" s="292"/>
      <c r="NJ252" s="292"/>
      <c r="NK252" s="292"/>
      <c r="NL252" s="292"/>
      <c r="NM252" s="292"/>
      <c r="NN252" s="292"/>
      <c r="NO252" s="292"/>
      <c r="NP252" s="292"/>
      <c r="NQ252" s="292"/>
      <c r="NR252" s="292"/>
      <c r="NS252" s="292"/>
      <c r="NT252" s="292"/>
      <c r="NU252" s="292"/>
      <c r="NV252" s="292"/>
      <c r="NW252" s="292"/>
      <c r="NX252" s="292"/>
      <c r="NY252" s="292"/>
      <c r="NZ252" s="292"/>
      <c r="OA252" s="292"/>
      <c r="OB252" s="292"/>
      <c r="OC252" s="292"/>
      <c r="OD252" s="292"/>
      <c r="OE252" s="292"/>
      <c r="OF252" s="292"/>
      <c r="OG252" s="292"/>
      <c r="OH252" s="292"/>
      <c r="OI252" s="292"/>
      <c r="OJ252" s="292"/>
      <c r="OK252" s="292"/>
      <c r="OL252" s="292"/>
      <c r="OM252" s="292"/>
      <c r="ON252" s="292"/>
      <c r="OO252" s="292"/>
      <c r="OP252" s="292"/>
      <c r="OQ252" s="292"/>
      <c r="OR252" s="292"/>
      <c r="OS252" s="292"/>
      <c r="OT252" s="292"/>
      <c r="OU252" s="292"/>
      <c r="OV252" s="292"/>
      <c r="OW252" s="292"/>
      <c r="OX252" s="292"/>
      <c r="OY252" s="292"/>
      <c r="OZ252" s="292"/>
      <c r="PA252" s="292"/>
      <c r="PB252" s="292"/>
      <c r="PC252" s="292"/>
      <c r="PD252" s="292"/>
      <c r="PE252" s="292"/>
      <c r="PF252" s="292"/>
      <c r="PG252" s="292"/>
      <c r="PH252" s="292"/>
      <c r="PI252" s="292"/>
      <c r="PJ252" s="292"/>
      <c r="PK252" s="292"/>
      <c r="PL252" s="292"/>
      <c r="PM252" s="292"/>
      <c r="PN252" s="292"/>
      <c r="PO252" s="292"/>
      <c r="PP252" s="292"/>
      <c r="PQ252" s="292"/>
      <c r="PR252" s="292"/>
      <c r="PS252" s="292"/>
      <c r="PT252" s="292"/>
      <c r="PU252" s="292"/>
      <c r="PV252" s="292"/>
      <c r="PW252" s="292"/>
      <c r="PX252" s="292"/>
      <c r="PY252" s="292"/>
      <c r="PZ252" s="292"/>
      <c r="QA252" s="292"/>
      <c r="QB252" s="292"/>
      <c r="QC252" s="292"/>
      <c r="QD252" s="292"/>
      <c r="QE252" s="292"/>
      <c r="QF252" s="292"/>
      <c r="QG252" s="292"/>
      <c r="QH252" s="292"/>
      <c r="QI252" s="292"/>
      <c r="QJ252" s="292"/>
      <c r="QK252" s="292"/>
      <c r="QL252" s="292"/>
      <c r="QM252" s="292"/>
      <c r="QN252" s="292"/>
      <c r="QO252" s="292"/>
      <c r="QP252" s="292"/>
      <c r="QQ252" s="292"/>
      <c r="QR252" s="292"/>
      <c r="QS252" s="292"/>
      <c r="QT252" s="292"/>
      <c r="QU252" s="292"/>
      <c r="QV252" s="292"/>
      <c r="QW252" s="292"/>
      <c r="QX252" s="292"/>
      <c r="QY252" s="292"/>
      <c r="QZ252" s="292"/>
      <c r="RA252" s="292"/>
      <c r="RB252" s="292"/>
      <c r="RC252" s="292"/>
      <c r="RD252" s="292"/>
      <c r="RE252" s="292"/>
      <c r="RF252" s="292"/>
      <c r="RG252" s="292"/>
      <c r="RH252" s="292"/>
      <c r="RI252" s="292"/>
      <c r="RJ252" s="292"/>
      <c r="RK252" s="292"/>
      <c r="RL252" s="292"/>
      <c r="RM252" s="292"/>
      <c r="RN252" s="292"/>
      <c r="RO252" s="292"/>
      <c r="RP252" s="292"/>
      <c r="RQ252" s="292"/>
      <c r="RR252" s="292"/>
      <c r="RS252" s="292"/>
      <c r="RT252" s="292"/>
      <c r="RU252" s="292"/>
      <c r="RV252" s="292"/>
      <c r="RW252" s="292"/>
      <c r="RX252" s="292"/>
      <c r="RY252" s="292"/>
      <c r="RZ252" s="292"/>
      <c r="SA252" s="292"/>
      <c r="SB252" s="292"/>
      <c r="SC252" s="292"/>
      <c r="SD252" s="292"/>
      <c r="SE252" s="292"/>
      <c r="SF252" s="292"/>
      <c r="SG252" s="292"/>
      <c r="SH252" s="292"/>
      <c r="SI252" s="292"/>
      <c r="SJ252" s="292"/>
      <c r="SK252" s="292"/>
      <c r="SL252" s="292"/>
      <c r="SM252" s="292"/>
      <c r="SN252" s="292"/>
      <c r="SO252" s="292"/>
      <c r="SP252" s="292"/>
      <c r="SQ252" s="292"/>
      <c r="SR252" s="292"/>
      <c r="SS252" s="292"/>
      <c r="ST252" s="292"/>
      <c r="SU252" s="292"/>
      <c r="SV252" s="292"/>
      <c r="SW252" s="292"/>
      <c r="SX252" s="292"/>
      <c r="SY252" s="292"/>
      <c r="SZ252" s="292"/>
      <c r="TA252" s="292"/>
      <c r="TB252" s="292"/>
      <c r="TC252" s="292"/>
      <c r="TD252" s="292"/>
      <c r="TE252" s="292"/>
      <c r="TF252" s="292"/>
      <c r="TG252" s="292"/>
      <c r="TH252" s="292"/>
      <c r="TI252" s="292"/>
      <c r="TJ252" s="292"/>
      <c r="TK252" s="292"/>
      <c r="TL252" s="292"/>
      <c r="TM252" s="292"/>
      <c r="TN252" s="292"/>
      <c r="TO252" s="292"/>
      <c r="TP252" s="292"/>
      <c r="TQ252" s="292"/>
      <c r="TR252" s="292"/>
      <c r="TS252" s="292"/>
      <c r="TT252" s="292"/>
      <c r="TU252" s="292"/>
      <c r="TV252" s="292"/>
      <c r="TW252" s="292"/>
      <c r="TX252" s="292"/>
      <c r="TY252" s="292"/>
      <c r="TZ252" s="292"/>
      <c r="UA252" s="292"/>
      <c r="UB252" s="292"/>
      <c r="UC252" s="292"/>
      <c r="UD252" s="292"/>
      <c r="UE252" s="292"/>
      <c r="UF252" s="292"/>
      <c r="UG252" s="292"/>
      <c r="UH252" s="292"/>
      <c r="UI252" s="292"/>
      <c r="UJ252" s="292"/>
      <c r="UK252" s="292"/>
      <c r="UL252" s="292"/>
      <c r="UM252" s="292"/>
      <c r="UN252" s="292"/>
      <c r="UO252" s="292"/>
      <c r="UP252" s="292"/>
      <c r="UQ252" s="292"/>
      <c r="UR252" s="292"/>
      <c r="US252" s="292"/>
      <c r="UT252" s="292"/>
      <c r="UU252" s="292"/>
      <c r="UV252" s="292"/>
      <c r="UW252" s="292"/>
      <c r="UX252" s="292"/>
      <c r="UY252" s="292"/>
      <c r="UZ252" s="292"/>
      <c r="VA252" s="292"/>
      <c r="VB252" s="292"/>
      <c r="VC252" s="292"/>
      <c r="VD252" s="292"/>
      <c r="VE252" s="292"/>
      <c r="VF252" s="292"/>
      <c r="VG252" s="292"/>
      <c r="VH252" s="292"/>
      <c r="VI252" s="292"/>
      <c r="VJ252" s="292"/>
      <c r="VK252" s="292"/>
      <c r="VL252" s="292"/>
      <c r="VM252" s="292"/>
      <c r="VN252" s="292"/>
      <c r="VO252" s="292"/>
      <c r="VP252" s="292"/>
      <c r="VQ252" s="292"/>
      <c r="VR252" s="292"/>
      <c r="VS252" s="292"/>
      <c r="VT252" s="292"/>
      <c r="VU252" s="292"/>
      <c r="VV252" s="292"/>
      <c r="VW252" s="292"/>
      <c r="VX252" s="292"/>
      <c r="VY252" s="292"/>
      <c r="VZ252" s="292"/>
      <c r="WA252" s="292"/>
      <c r="WB252" s="292"/>
      <c r="WC252" s="292"/>
      <c r="WD252" s="292"/>
      <c r="WE252" s="292"/>
      <c r="WF252" s="292"/>
      <c r="WG252" s="292"/>
      <c r="WH252" s="292"/>
      <c r="WI252" s="292"/>
      <c r="WJ252" s="292"/>
      <c r="WK252" s="292"/>
      <c r="WL252" s="292"/>
      <c r="WM252" s="292"/>
      <c r="WN252" s="292"/>
      <c r="WO252" s="292"/>
      <c r="WP252" s="292"/>
      <c r="WQ252" s="292"/>
      <c r="WR252" s="292"/>
      <c r="WS252" s="292"/>
      <c r="WT252" s="292"/>
      <c r="WU252" s="292"/>
      <c r="WV252" s="292"/>
      <c r="WW252" s="292"/>
      <c r="WX252" s="292"/>
      <c r="WY252" s="292"/>
      <c r="WZ252" s="292"/>
      <c r="XA252" s="292"/>
      <c r="XB252" s="292"/>
      <c r="XC252" s="292"/>
      <c r="XD252" s="292"/>
      <c r="XE252" s="292"/>
      <c r="XF252" s="292"/>
      <c r="XG252" s="292"/>
      <c r="XH252" s="292"/>
      <c r="XI252" s="292"/>
      <c r="XJ252" s="292"/>
      <c r="XK252" s="292"/>
      <c r="XL252" s="292"/>
      <c r="XM252" s="292"/>
      <c r="XN252" s="292"/>
      <c r="XO252" s="292"/>
      <c r="XP252" s="292"/>
      <c r="XQ252" s="292"/>
      <c r="XR252" s="292"/>
      <c r="XS252" s="292"/>
      <c r="XT252" s="292"/>
      <c r="XU252" s="292"/>
      <c r="XV252" s="292"/>
      <c r="XW252" s="292"/>
      <c r="XX252" s="292"/>
      <c r="XY252" s="292"/>
      <c r="XZ252" s="292"/>
      <c r="YA252" s="292"/>
      <c r="YB252" s="292"/>
      <c r="YC252" s="292"/>
      <c r="YD252" s="292"/>
      <c r="YE252" s="292"/>
      <c r="YF252" s="292"/>
      <c r="YG252" s="292"/>
      <c r="YH252" s="292"/>
      <c r="YI252" s="292"/>
      <c r="YJ252" s="292"/>
      <c r="YK252" s="292"/>
      <c r="YL252" s="292"/>
      <c r="YM252" s="292"/>
      <c r="YN252" s="292"/>
      <c r="YO252" s="292"/>
      <c r="YP252" s="292"/>
      <c r="YQ252" s="292"/>
      <c r="YR252" s="292"/>
      <c r="YS252" s="292"/>
      <c r="YT252" s="292"/>
      <c r="YU252" s="292"/>
      <c r="YV252" s="292"/>
      <c r="YW252" s="292"/>
      <c r="YX252" s="292"/>
      <c r="YY252" s="292"/>
      <c r="YZ252" s="292"/>
      <c r="ZA252" s="292"/>
      <c r="ZB252" s="292"/>
      <c r="ZC252" s="292"/>
      <c r="ZD252" s="292"/>
      <c r="ZE252" s="292"/>
      <c r="ZF252" s="292"/>
      <c r="ZG252" s="292"/>
      <c r="ZH252" s="292"/>
      <c r="ZI252" s="292"/>
      <c r="ZJ252" s="292"/>
      <c r="ZK252" s="292"/>
      <c r="ZL252" s="292"/>
      <c r="ZM252" s="292"/>
      <c r="ZN252" s="292"/>
      <c r="ZO252" s="292"/>
      <c r="ZP252" s="292"/>
      <c r="ZQ252" s="292"/>
      <c r="ZR252" s="292"/>
      <c r="ZS252" s="292"/>
      <c r="ZT252" s="292"/>
      <c r="ZU252" s="292"/>
      <c r="ZV252" s="292"/>
      <c r="ZW252" s="292"/>
      <c r="ZX252" s="292"/>
      <c r="ZY252" s="292"/>
      <c r="ZZ252" s="292"/>
      <c r="AAA252" s="292"/>
      <c r="AAB252" s="292"/>
      <c r="AAC252" s="292"/>
      <c r="AAD252" s="292"/>
      <c r="AAE252" s="292"/>
      <c r="AAF252" s="292"/>
      <c r="AAG252" s="292"/>
      <c r="AAH252" s="292"/>
      <c r="AAI252" s="292"/>
      <c r="AAJ252" s="292"/>
      <c r="AAK252" s="292"/>
      <c r="AAL252" s="292"/>
      <c r="AAM252" s="292"/>
      <c r="AAN252" s="292"/>
      <c r="AAO252" s="292"/>
      <c r="AAP252" s="292"/>
      <c r="AAQ252" s="292"/>
      <c r="AAR252" s="292"/>
      <c r="AAS252" s="292"/>
      <c r="AAT252" s="292"/>
      <c r="AAU252" s="292"/>
      <c r="AAV252" s="292"/>
      <c r="AAW252" s="292"/>
      <c r="AAX252" s="292"/>
      <c r="AAY252" s="292"/>
      <c r="AAZ252" s="292"/>
      <c r="ABA252" s="292"/>
      <c r="ABB252" s="292"/>
      <c r="ABC252" s="292"/>
      <c r="ABD252" s="292"/>
      <c r="ABE252" s="292"/>
      <c r="ABF252" s="292"/>
      <c r="ABG252" s="292"/>
      <c r="ABH252" s="292"/>
      <c r="ABI252" s="292"/>
      <c r="ABJ252" s="292"/>
      <c r="ABK252" s="292"/>
      <c r="ABL252" s="292"/>
      <c r="ABM252" s="292"/>
      <c r="ABN252" s="292"/>
      <c r="ABO252" s="292"/>
      <c r="ABP252" s="292"/>
      <c r="ABQ252" s="292"/>
      <c r="ABR252" s="292"/>
      <c r="ABS252" s="292"/>
      <c r="ABT252" s="292"/>
      <c r="ABU252" s="292"/>
      <c r="ABV252" s="292"/>
      <c r="ABW252" s="292"/>
      <c r="ABX252" s="292"/>
      <c r="ABY252" s="292"/>
      <c r="ABZ252" s="292"/>
      <c r="ACA252" s="292"/>
      <c r="ACB252" s="292"/>
      <c r="ACC252" s="292"/>
      <c r="ACD252" s="292"/>
      <c r="ACE252" s="292"/>
      <c r="ACF252" s="292"/>
      <c r="ACG252" s="292"/>
      <c r="ACH252" s="292"/>
      <c r="ACI252" s="292"/>
      <c r="ACJ252" s="292"/>
      <c r="ACK252" s="292"/>
      <c r="ACL252" s="292"/>
      <c r="ACM252" s="292"/>
      <c r="ACN252" s="292"/>
      <c r="ACO252" s="292"/>
      <c r="ACP252" s="292"/>
      <c r="ACQ252" s="292"/>
      <c r="ACR252" s="292"/>
      <c r="ACS252" s="292"/>
      <c r="ACT252" s="292"/>
      <c r="ACU252" s="292"/>
      <c r="ACV252" s="292"/>
      <c r="ACW252" s="292"/>
      <c r="ACX252" s="292"/>
      <c r="ACY252" s="292"/>
      <c r="ACZ252" s="292"/>
      <c r="ADA252" s="292"/>
      <c r="ADB252" s="292"/>
      <c r="ADC252" s="292"/>
      <c r="ADD252" s="292"/>
      <c r="ADE252" s="292"/>
      <c r="ADF252" s="292"/>
      <c r="ADG252" s="292"/>
      <c r="ADH252" s="292"/>
      <c r="ADI252" s="292"/>
      <c r="ADJ252" s="292"/>
      <c r="ADK252" s="292"/>
      <c r="ADL252" s="292"/>
      <c r="ADM252" s="292"/>
      <c r="ADN252" s="292"/>
      <c r="ADO252" s="292"/>
      <c r="ADP252" s="292"/>
      <c r="ADQ252" s="292"/>
      <c r="ADR252" s="292"/>
      <c r="ADS252" s="292"/>
      <c r="ADT252" s="292"/>
      <c r="ADU252" s="292"/>
      <c r="ADV252" s="292"/>
      <c r="ADW252" s="292"/>
      <c r="ADX252" s="292"/>
      <c r="ADY252" s="292"/>
      <c r="ADZ252" s="292"/>
      <c r="AEA252" s="292"/>
      <c r="AEB252" s="292"/>
      <c r="AEC252" s="292"/>
      <c r="AED252" s="292"/>
      <c r="AEE252" s="292"/>
      <c r="AEF252" s="292"/>
      <c r="AEG252" s="292"/>
      <c r="AEH252" s="292"/>
      <c r="AEI252" s="292"/>
      <c r="AEJ252" s="292"/>
      <c r="AEK252" s="292"/>
      <c r="AEL252" s="292"/>
      <c r="AEM252" s="292"/>
      <c r="AEN252" s="292"/>
      <c r="AEO252" s="292"/>
      <c r="AEP252" s="292"/>
      <c r="AEQ252" s="292"/>
      <c r="AER252" s="292"/>
      <c r="AES252" s="292"/>
      <c r="AET252" s="292"/>
      <c r="AEU252" s="292"/>
      <c r="AEV252" s="292"/>
      <c r="AEW252" s="292"/>
      <c r="AEX252" s="292"/>
      <c r="AEY252" s="292"/>
      <c r="AEZ252" s="292"/>
      <c r="AFA252" s="292"/>
      <c r="AFB252" s="292"/>
      <c r="AFC252" s="292"/>
      <c r="AFD252" s="292"/>
      <c r="AFE252" s="292"/>
      <c r="AFF252" s="292"/>
      <c r="AFG252" s="292"/>
      <c r="AFH252" s="292"/>
      <c r="AFI252" s="292"/>
      <c r="AFJ252" s="292"/>
      <c r="AFK252" s="292"/>
      <c r="AFL252" s="292"/>
      <c r="AFM252" s="292"/>
      <c r="AFN252" s="292"/>
      <c r="AFO252" s="292"/>
      <c r="AFP252" s="292"/>
      <c r="AFQ252" s="292"/>
      <c r="AFR252" s="292"/>
      <c r="AFS252" s="292"/>
      <c r="AFT252" s="292"/>
      <c r="AFU252" s="292"/>
      <c r="AFV252" s="292"/>
      <c r="AFW252" s="292"/>
      <c r="AFX252" s="292"/>
      <c r="AFY252" s="292"/>
      <c r="AFZ252" s="292"/>
      <c r="AGA252" s="292"/>
      <c r="AGB252" s="292"/>
      <c r="AGC252" s="292"/>
      <c r="AGD252" s="292"/>
      <c r="AGE252" s="292"/>
      <c r="AGF252" s="292"/>
      <c r="AGG252" s="292"/>
      <c r="AGH252" s="292"/>
      <c r="AGI252" s="292"/>
      <c r="AGJ252" s="292"/>
      <c r="AGK252" s="292"/>
      <c r="AGL252" s="292"/>
      <c r="AGM252" s="292"/>
      <c r="AGN252" s="292"/>
      <c r="AGO252" s="292"/>
      <c r="AGP252" s="292"/>
      <c r="AGQ252" s="292"/>
      <c r="AGR252" s="292"/>
      <c r="AGS252" s="292"/>
      <c r="AGT252" s="292"/>
      <c r="AGU252" s="292"/>
      <c r="AGV252" s="292"/>
      <c r="AGW252" s="292"/>
      <c r="AGX252" s="292"/>
      <c r="AGY252" s="292"/>
      <c r="AGZ252" s="292"/>
      <c r="AHA252" s="292"/>
      <c r="AHB252" s="292"/>
      <c r="AHC252" s="292"/>
      <c r="AHD252" s="292"/>
      <c r="AHE252" s="292"/>
      <c r="AHF252" s="292"/>
      <c r="AHG252" s="292"/>
      <c r="AHH252" s="292"/>
      <c r="AHI252" s="292"/>
      <c r="AHJ252" s="292"/>
      <c r="AHK252" s="292"/>
      <c r="AHL252" s="292"/>
      <c r="AHM252" s="292"/>
      <c r="AHN252" s="292"/>
      <c r="AHO252" s="292"/>
      <c r="AHP252" s="292"/>
      <c r="AHQ252" s="292"/>
      <c r="AHR252" s="292"/>
      <c r="AHS252" s="292"/>
      <c r="AHT252" s="292"/>
      <c r="AHU252" s="292"/>
      <c r="AHV252" s="292"/>
      <c r="AHW252" s="292"/>
      <c r="AHX252" s="292"/>
      <c r="AHY252" s="292"/>
      <c r="AHZ252" s="292"/>
      <c r="AIA252" s="292"/>
      <c r="AIB252" s="292"/>
      <c r="AIC252" s="292"/>
      <c r="AID252" s="292"/>
      <c r="AIE252" s="292"/>
      <c r="AIF252" s="292"/>
      <c r="AIG252" s="292"/>
      <c r="AIH252" s="292"/>
      <c r="AII252" s="292"/>
      <c r="AIJ252" s="292"/>
      <c r="AIK252" s="292"/>
      <c r="AIL252" s="292"/>
      <c r="AIM252" s="292"/>
      <c r="AIN252" s="292"/>
      <c r="AIO252" s="292"/>
      <c r="AIP252" s="292"/>
      <c r="AIQ252" s="292"/>
      <c r="AIR252" s="292"/>
      <c r="AIS252" s="292"/>
      <c r="AIT252" s="292"/>
      <c r="AIU252" s="292"/>
      <c r="AIV252" s="292"/>
      <c r="AIW252" s="292"/>
      <c r="AIX252" s="292"/>
      <c r="AIY252" s="292"/>
      <c r="AIZ252" s="292"/>
      <c r="AJA252" s="292"/>
      <c r="AJB252" s="292"/>
      <c r="AJC252" s="292"/>
      <c r="AJD252" s="292"/>
      <c r="AJE252" s="292"/>
      <c r="AJF252" s="292"/>
      <c r="AJG252" s="292"/>
      <c r="AJH252" s="292"/>
      <c r="AJI252" s="292"/>
      <c r="AJJ252" s="292"/>
      <c r="AJK252" s="292"/>
      <c r="AJL252" s="292"/>
      <c r="AJM252" s="292"/>
      <c r="AJN252" s="292"/>
      <c r="AJO252" s="292"/>
      <c r="AJP252" s="292"/>
      <c r="AJQ252" s="292"/>
      <c r="AJR252" s="292"/>
      <c r="AJS252" s="292"/>
      <c r="AJT252" s="292"/>
      <c r="AJU252" s="292"/>
      <c r="AJV252" s="292"/>
      <c r="AJW252" s="292"/>
      <c r="AJX252" s="292"/>
      <c r="AJY252" s="292"/>
      <c r="AJZ252" s="292"/>
      <c r="AKA252" s="292"/>
      <c r="AKB252" s="292"/>
      <c r="AKC252" s="292"/>
      <c r="AKD252" s="292"/>
      <c r="AKE252" s="292"/>
      <c r="AKF252" s="292"/>
      <c r="AKG252" s="292"/>
      <c r="AKH252" s="292"/>
      <c r="AKI252" s="292"/>
      <c r="AKJ252" s="292"/>
      <c r="AKK252" s="292"/>
      <c r="AKL252" s="292"/>
      <c r="AKM252" s="292"/>
      <c r="AKN252" s="292"/>
      <c r="AKO252" s="292"/>
      <c r="AKP252" s="292"/>
      <c r="AKQ252" s="292"/>
      <c r="AKR252" s="292"/>
      <c r="AKS252" s="292"/>
      <c r="AKT252" s="292"/>
      <c r="AKU252" s="292"/>
      <c r="AKV252" s="292"/>
      <c r="AKW252" s="292"/>
      <c r="AKX252" s="292"/>
      <c r="AKY252" s="292"/>
      <c r="AKZ252" s="292"/>
      <c r="ALA252" s="292"/>
      <c r="ALB252" s="292"/>
      <c r="ALC252" s="292"/>
      <c r="ALD252" s="292"/>
      <c r="ALE252" s="292"/>
      <c r="ALF252" s="292"/>
      <c r="ALG252" s="292"/>
      <c r="ALH252" s="292"/>
      <c r="ALI252" s="292"/>
      <c r="ALJ252" s="292"/>
      <c r="ALK252" s="292"/>
      <c r="ALL252" s="292"/>
      <c r="ALM252" s="292"/>
      <c r="ALN252" s="292"/>
      <c r="ALO252" s="292"/>
      <c r="ALP252" s="292"/>
      <c r="ALQ252" s="292"/>
      <c r="ALR252" s="292"/>
      <c r="ALS252" s="292"/>
      <c r="ALT252" s="292"/>
      <c r="ALU252" s="292"/>
      <c r="ALV252" s="292"/>
      <c r="ALW252" s="292"/>
      <c r="ALX252" s="292"/>
      <c r="ALY252" s="292"/>
      <c r="ALZ252" s="292"/>
      <c r="AMA252" s="292"/>
      <c r="AMB252" s="292"/>
      <c r="AMC252" s="292"/>
      <c r="AMD252" s="292"/>
      <c r="AME252" s="292"/>
      <c r="AMF252" s="292"/>
      <c r="AMG252" s="292"/>
      <c r="AMH252" s="292"/>
      <c r="AMI252" s="292"/>
      <c r="AMJ252" s="292"/>
      <c r="AMK252" s="292"/>
      <c r="AML252" s="292"/>
      <c r="AMM252" s="292"/>
      <c r="AMN252" s="292"/>
      <c r="AMO252" s="292"/>
      <c r="AMP252" s="292"/>
      <c r="AMQ252" s="292"/>
      <c r="AMR252" s="292"/>
      <c r="AMS252" s="292"/>
      <c r="AMT252" s="292"/>
      <c r="AMU252" s="292"/>
      <c r="AMV252" s="292"/>
      <c r="AMW252" s="292"/>
      <c r="AMX252" s="292"/>
      <c r="AMY252" s="292"/>
      <c r="AMZ252" s="292"/>
      <c r="ANA252" s="292"/>
      <c r="ANB252" s="292"/>
      <c r="ANC252" s="292"/>
      <c r="AND252" s="292"/>
      <c r="ANE252" s="292"/>
      <c r="ANF252" s="292"/>
      <c r="ANG252" s="292"/>
      <c r="ANH252" s="292"/>
      <c r="ANI252" s="292"/>
      <c r="ANJ252" s="292"/>
      <c r="ANK252" s="292"/>
      <c r="ANL252" s="292"/>
      <c r="ANM252" s="292"/>
      <c r="ANN252" s="292"/>
      <c r="ANO252" s="292"/>
      <c r="ANP252" s="292"/>
      <c r="ANQ252" s="292"/>
      <c r="ANR252" s="292"/>
      <c r="ANS252" s="292"/>
      <c r="ANT252" s="292"/>
      <c r="ANU252" s="292"/>
      <c r="ANV252" s="292"/>
      <c r="ANW252" s="292"/>
      <c r="ANX252" s="292"/>
      <c r="ANY252" s="292"/>
      <c r="ANZ252" s="292"/>
      <c r="AOA252" s="292"/>
      <c r="AOB252" s="292"/>
      <c r="AOC252" s="292"/>
      <c r="AOD252" s="292"/>
      <c r="AOE252" s="292"/>
      <c r="AOF252" s="292"/>
      <c r="AOG252" s="292"/>
      <c r="AOH252" s="292"/>
      <c r="AOI252" s="292"/>
      <c r="AOJ252" s="292"/>
      <c r="AOK252" s="292"/>
      <c r="AOL252" s="292"/>
      <c r="AOM252" s="292"/>
      <c r="AON252" s="292"/>
      <c r="AOO252" s="292"/>
      <c r="AOP252" s="292"/>
      <c r="AOQ252" s="292"/>
      <c r="AOR252" s="292"/>
      <c r="AOS252" s="292"/>
      <c r="AOT252" s="292"/>
      <c r="AOU252" s="292"/>
      <c r="AOV252" s="292"/>
      <c r="AOW252" s="292"/>
      <c r="AOX252" s="292"/>
      <c r="AOY252" s="292"/>
      <c r="AOZ252" s="292"/>
      <c r="APA252" s="292"/>
      <c r="APB252" s="292"/>
      <c r="APC252" s="292"/>
      <c r="APD252" s="292"/>
      <c r="APE252" s="292"/>
      <c r="APF252" s="292"/>
      <c r="APG252" s="292"/>
      <c r="APH252" s="292"/>
      <c r="API252" s="292"/>
      <c r="APJ252" s="292"/>
      <c r="APK252" s="292"/>
      <c r="APL252" s="292"/>
      <c r="APM252" s="292"/>
      <c r="APN252" s="292"/>
      <c r="APO252" s="292"/>
      <c r="APP252" s="292"/>
      <c r="APQ252" s="292"/>
      <c r="APR252" s="292"/>
      <c r="APS252" s="292"/>
      <c r="APT252" s="292"/>
      <c r="APU252" s="292"/>
      <c r="APV252" s="292"/>
      <c r="APW252" s="292"/>
      <c r="APX252" s="292"/>
      <c r="APY252" s="292"/>
      <c r="APZ252" s="292"/>
      <c r="AQA252" s="292"/>
      <c r="AQB252" s="292"/>
      <c r="AQC252" s="292"/>
      <c r="AQD252" s="292"/>
      <c r="AQE252" s="292"/>
      <c r="AQF252" s="292"/>
      <c r="AQG252" s="292"/>
      <c r="AQH252" s="292"/>
      <c r="AQI252" s="292"/>
      <c r="AQJ252" s="292"/>
      <c r="AQK252" s="292"/>
      <c r="AQL252" s="292"/>
      <c r="AQM252" s="292"/>
      <c r="AQN252" s="292"/>
      <c r="AQO252" s="292"/>
      <c r="AQP252" s="292"/>
      <c r="AQQ252" s="292"/>
      <c r="AQR252" s="292"/>
      <c r="AQS252" s="292"/>
      <c r="AQT252" s="292"/>
      <c r="AQU252" s="292"/>
      <c r="AQV252" s="292"/>
      <c r="AQW252" s="292"/>
      <c r="AQX252" s="292"/>
      <c r="AQY252" s="292"/>
      <c r="AQZ252" s="292"/>
      <c r="ARA252" s="292"/>
      <c r="ARB252" s="292"/>
      <c r="ARC252" s="292"/>
      <c r="ARD252" s="292"/>
      <c r="ARE252" s="292"/>
      <c r="ARF252" s="292"/>
      <c r="ARG252" s="292"/>
      <c r="ARH252" s="292"/>
      <c r="ARI252" s="292"/>
      <c r="ARJ252" s="292"/>
      <c r="ARK252" s="292"/>
      <c r="ARL252" s="292"/>
      <c r="ARM252" s="292"/>
      <c r="ARN252" s="292"/>
      <c r="ARO252" s="292"/>
      <c r="ARP252" s="292"/>
      <c r="ARQ252" s="292"/>
      <c r="ARR252" s="292"/>
      <c r="ARS252" s="292"/>
      <c r="ART252" s="292"/>
      <c r="ARU252" s="292"/>
      <c r="ARV252" s="292"/>
      <c r="ARW252" s="292"/>
      <c r="ARX252" s="292"/>
      <c r="ARY252" s="292"/>
      <c r="ARZ252" s="292"/>
      <c r="ASA252" s="292"/>
      <c r="ASB252" s="292"/>
      <c r="ASC252" s="292"/>
      <c r="ASD252" s="292"/>
      <c r="ASE252" s="292"/>
      <c r="ASF252" s="292"/>
      <c r="ASG252" s="292"/>
      <c r="ASH252" s="292"/>
      <c r="ASI252" s="292"/>
      <c r="ASJ252" s="292"/>
      <c r="ASK252" s="292"/>
      <c r="ASL252" s="292"/>
      <c r="ASM252" s="292"/>
      <c r="ASN252" s="292"/>
      <c r="ASO252" s="292"/>
      <c r="ASP252" s="292"/>
      <c r="ASQ252" s="292"/>
      <c r="ASR252" s="292"/>
      <c r="ASS252" s="292"/>
      <c r="AST252" s="292"/>
      <c r="ASU252" s="292"/>
      <c r="ASV252" s="292"/>
      <c r="ASW252" s="292"/>
      <c r="ASX252" s="292"/>
      <c r="ASY252" s="292"/>
      <c r="ASZ252" s="292"/>
      <c r="ATA252" s="292"/>
      <c r="ATB252" s="292"/>
      <c r="ATC252" s="292"/>
      <c r="ATD252" s="292"/>
      <c r="ATE252" s="292"/>
      <c r="ATF252" s="292"/>
      <c r="ATG252" s="292"/>
      <c r="ATH252" s="292"/>
      <c r="ATI252" s="292"/>
      <c r="ATJ252" s="292"/>
      <c r="ATK252" s="292"/>
      <c r="ATL252" s="292"/>
      <c r="ATM252" s="292"/>
      <c r="ATN252" s="292"/>
      <c r="ATO252" s="292"/>
      <c r="ATP252" s="292"/>
      <c r="ATQ252" s="292"/>
      <c r="ATR252" s="292"/>
      <c r="ATS252" s="292"/>
      <c r="ATT252" s="292"/>
      <c r="ATU252" s="292"/>
      <c r="ATV252" s="292"/>
      <c r="ATW252" s="292"/>
      <c r="ATX252" s="292"/>
      <c r="ATY252" s="292"/>
      <c r="ATZ252" s="292"/>
      <c r="AUA252" s="292"/>
      <c r="AUB252" s="292"/>
      <c r="AUC252" s="292"/>
      <c r="AUD252" s="292"/>
      <c r="AUE252" s="292"/>
      <c r="AUF252" s="292"/>
      <c r="AUG252" s="292"/>
      <c r="AUH252" s="292"/>
      <c r="AUI252" s="292"/>
      <c r="AUJ252" s="292"/>
      <c r="AUK252" s="292"/>
      <c r="AUL252" s="292"/>
      <c r="AUM252" s="292"/>
      <c r="AUN252" s="292"/>
      <c r="AUO252" s="292"/>
      <c r="AUP252" s="292"/>
      <c r="AUQ252" s="292"/>
      <c r="AUR252" s="292"/>
      <c r="AUS252" s="292"/>
      <c r="AUT252" s="292"/>
      <c r="AUU252" s="292"/>
      <c r="AUV252" s="292"/>
      <c r="AUW252" s="292"/>
      <c r="AUX252" s="292"/>
      <c r="AUY252" s="292"/>
      <c r="AUZ252" s="292"/>
      <c r="AVA252" s="292"/>
      <c r="AVB252" s="292"/>
      <c r="AVC252" s="292"/>
      <c r="AVD252" s="292"/>
      <c r="AVE252" s="292"/>
      <c r="AVF252" s="292"/>
      <c r="AVG252" s="292"/>
      <c r="AVH252" s="292"/>
      <c r="AVI252" s="292"/>
      <c r="AVJ252" s="292"/>
      <c r="AVK252" s="292"/>
      <c r="AVL252" s="292"/>
      <c r="AVM252" s="292"/>
      <c r="AVN252" s="292"/>
      <c r="AVO252" s="292"/>
      <c r="AVP252" s="292"/>
      <c r="AVQ252" s="292"/>
      <c r="AVR252" s="292"/>
      <c r="AVS252" s="292"/>
      <c r="AVT252" s="292"/>
      <c r="AVU252" s="292"/>
      <c r="AVV252" s="292"/>
      <c r="AVW252" s="292"/>
      <c r="AVX252" s="292"/>
      <c r="AVY252" s="292"/>
      <c r="AVZ252" s="292"/>
      <c r="AWA252" s="292"/>
      <c r="AWB252" s="292"/>
      <c r="AWC252" s="292"/>
      <c r="AWD252" s="292"/>
      <c r="AWE252" s="292"/>
      <c r="AWF252" s="292"/>
      <c r="AWG252" s="292"/>
      <c r="AWH252" s="292"/>
      <c r="AWI252" s="292"/>
      <c r="AWJ252" s="292"/>
      <c r="AWK252" s="292"/>
      <c r="AWL252" s="292"/>
      <c r="AWM252" s="292"/>
      <c r="AWN252" s="292"/>
      <c r="AWO252" s="292"/>
      <c r="AWP252" s="292"/>
      <c r="AWQ252" s="292"/>
      <c r="AWR252" s="292"/>
      <c r="AWS252" s="292"/>
      <c r="AWT252" s="292"/>
      <c r="AWU252" s="292"/>
      <c r="AWV252" s="292"/>
      <c r="AWW252" s="292"/>
      <c r="AWX252" s="292"/>
      <c r="AWY252" s="292"/>
      <c r="AWZ252" s="292"/>
      <c r="AXA252" s="292"/>
      <c r="AXB252" s="292"/>
      <c r="AXC252" s="292"/>
      <c r="AXD252" s="292"/>
      <c r="AXE252" s="292"/>
      <c r="AXF252" s="292"/>
      <c r="AXG252" s="292"/>
      <c r="AXH252" s="292"/>
      <c r="AXI252" s="292"/>
      <c r="AXJ252" s="292"/>
      <c r="AXK252" s="292"/>
      <c r="AXL252" s="292"/>
      <c r="AXM252" s="292"/>
      <c r="AXN252" s="292"/>
      <c r="AXO252" s="292"/>
      <c r="AXP252" s="292"/>
      <c r="AXQ252" s="292"/>
      <c r="AXR252" s="292"/>
      <c r="AXS252" s="292"/>
      <c r="AXT252" s="292"/>
      <c r="AXU252" s="292"/>
      <c r="AXV252" s="292"/>
      <c r="AXW252" s="292"/>
      <c r="AXX252" s="292"/>
      <c r="AXY252" s="292"/>
      <c r="AXZ252" s="292"/>
      <c r="AYA252" s="292"/>
      <c r="AYB252" s="292"/>
      <c r="AYC252" s="292"/>
      <c r="AYD252" s="292"/>
      <c r="AYE252" s="292"/>
      <c r="AYF252" s="292"/>
      <c r="AYG252" s="292"/>
      <c r="AYH252" s="292"/>
      <c r="AYI252" s="292"/>
      <c r="AYJ252" s="292"/>
      <c r="AYK252" s="292"/>
      <c r="AYL252" s="292"/>
      <c r="AYM252" s="292"/>
      <c r="AYN252" s="292"/>
      <c r="AYO252" s="292"/>
      <c r="AYP252" s="292"/>
      <c r="AYQ252" s="292"/>
      <c r="AYR252" s="292"/>
      <c r="AYS252" s="292"/>
      <c r="AYT252" s="292"/>
      <c r="AYU252" s="292"/>
      <c r="AYV252" s="292"/>
      <c r="AYW252" s="292"/>
      <c r="AYX252" s="292"/>
      <c r="AYY252" s="292"/>
      <c r="AYZ252" s="292"/>
      <c r="AZA252" s="292"/>
      <c r="AZB252" s="292"/>
      <c r="AZC252" s="292"/>
      <c r="AZD252" s="292"/>
      <c r="AZE252" s="292"/>
      <c r="AZF252" s="292"/>
      <c r="AZG252" s="292"/>
      <c r="AZH252" s="292"/>
      <c r="AZI252" s="292"/>
      <c r="AZJ252" s="292"/>
      <c r="AZK252" s="292"/>
      <c r="AZL252" s="292"/>
      <c r="AZM252" s="292"/>
      <c r="AZN252" s="292"/>
      <c r="AZO252" s="292"/>
      <c r="AZP252" s="292"/>
      <c r="AZQ252" s="292"/>
      <c r="AZR252" s="292"/>
      <c r="AZS252" s="292"/>
      <c r="AZT252" s="292"/>
      <c r="AZU252" s="292"/>
      <c r="AZV252" s="292"/>
      <c r="AZW252" s="292"/>
      <c r="AZX252" s="292"/>
      <c r="AZY252" s="292"/>
      <c r="AZZ252" s="292"/>
      <c r="BAA252" s="292"/>
      <c r="BAB252" s="292"/>
      <c r="BAC252" s="292"/>
      <c r="BAD252" s="292"/>
      <c r="BAE252" s="292"/>
      <c r="BAF252" s="292"/>
      <c r="BAG252" s="292"/>
      <c r="BAH252" s="292"/>
      <c r="BAI252" s="292"/>
      <c r="BAJ252" s="292"/>
      <c r="BAK252" s="292"/>
      <c r="BAL252" s="292"/>
      <c r="BAM252" s="292"/>
      <c r="BAN252" s="292"/>
      <c r="BAO252" s="292"/>
      <c r="BAP252" s="292"/>
      <c r="BAQ252" s="292"/>
      <c r="BAR252" s="292"/>
      <c r="BAS252" s="292"/>
      <c r="BAT252" s="292"/>
      <c r="BAU252" s="292"/>
      <c r="BAV252" s="292"/>
      <c r="BAW252" s="292"/>
      <c r="BAX252" s="292"/>
      <c r="BAY252" s="292"/>
      <c r="BAZ252" s="292"/>
      <c r="BBA252" s="292"/>
      <c r="BBB252" s="292"/>
      <c r="BBC252" s="292"/>
      <c r="BBD252" s="292"/>
      <c r="BBE252" s="292"/>
      <c r="BBF252" s="292"/>
      <c r="BBG252" s="292"/>
      <c r="BBH252" s="292"/>
      <c r="BBI252" s="292"/>
      <c r="BBJ252" s="292"/>
      <c r="BBK252" s="292"/>
      <c r="BBL252" s="292"/>
      <c r="BBM252" s="292"/>
      <c r="BBN252" s="292"/>
      <c r="BBO252" s="292"/>
      <c r="BBP252" s="292"/>
      <c r="BBQ252" s="292"/>
      <c r="BBR252" s="292"/>
      <c r="BBS252" s="292"/>
      <c r="BBT252" s="292"/>
      <c r="BBU252" s="292"/>
      <c r="BBV252" s="292"/>
      <c r="BBW252" s="292"/>
      <c r="BBX252" s="292"/>
      <c r="BBY252" s="292"/>
      <c r="BBZ252" s="292"/>
      <c r="BCA252" s="292"/>
      <c r="BCB252" s="292"/>
      <c r="BCC252" s="292"/>
      <c r="BCD252" s="292"/>
      <c r="BCE252" s="292"/>
      <c r="BCF252" s="292"/>
      <c r="BCG252" s="292"/>
      <c r="BCH252" s="292"/>
      <c r="BCI252" s="292"/>
      <c r="BCJ252" s="292"/>
      <c r="BCK252" s="292"/>
      <c r="BCL252" s="292"/>
      <c r="BCM252" s="292"/>
      <c r="BCN252" s="292"/>
      <c r="BCO252" s="292"/>
      <c r="BCP252" s="292"/>
      <c r="BCQ252" s="292"/>
      <c r="BCR252" s="292"/>
      <c r="BCS252" s="292"/>
      <c r="BCT252" s="292"/>
      <c r="BCU252" s="292"/>
      <c r="BCV252" s="292"/>
      <c r="BCW252" s="292"/>
      <c r="BCX252" s="292"/>
      <c r="BCY252" s="292"/>
      <c r="BCZ252" s="292"/>
      <c r="BDA252" s="292"/>
      <c r="BDB252" s="292"/>
      <c r="BDC252" s="292"/>
      <c r="BDD252" s="292"/>
      <c r="BDE252" s="292"/>
      <c r="BDF252" s="292"/>
      <c r="BDG252" s="292"/>
      <c r="BDH252" s="292"/>
      <c r="BDI252" s="292"/>
      <c r="BDJ252" s="292"/>
      <c r="BDK252" s="292"/>
      <c r="BDL252" s="292"/>
      <c r="BDM252" s="292"/>
      <c r="BDN252" s="292"/>
      <c r="BDO252" s="292"/>
      <c r="BDP252" s="292"/>
      <c r="BDQ252" s="292"/>
      <c r="BDR252" s="292"/>
      <c r="BDS252" s="292"/>
      <c r="BDT252" s="292"/>
      <c r="BDU252" s="292"/>
      <c r="BDV252" s="292"/>
      <c r="BDW252" s="292"/>
      <c r="BDX252" s="292"/>
      <c r="BDY252" s="292"/>
      <c r="BDZ252" s="292"/>
      <c r="BEA252" s="292"/>
      <c r="BEB252" s="292"/>
      <c r="BEC252" s="292"/>
      <c r="BED252" s="292"/>
      <c r="BEE252" s="292"/>
      <c r="BEF252" s="292"/>
      <c r="BEG252" s="292"/>
      <c r="BEH252" s="292"/>
      <c r="BEI252" s="292"/>
      <c r="BEJ252" s="292"/>
      <c r="BEK252" s="292"/>
      <c r="BEL252" s="292"/>
      <c r="BEM252" s="292"/>
      <c r="BEN252" s="292"/>
      <c r="BEO252" s="292"/>
      <c r="BEP252" s="292"/>
      <c r="BEQ252" s="292"/>
      <c r="BER252" s="292"/>
      <c r="BES252" s="292"/>
      <c r="BET252" s="292"/>
      <c r="BEU252" s="292"/>
      <c r="BEV252" s="292"/>
      <c r="BEW252" s="292"/>
      <c r="BEX252" s="292"/>
      <c r="BEY252" s="292"/>
      <c r="BEZ252" s="292"/>
      <c r="BFA252" s="292"/>
      <c r="BFB252" s="292"/>
      <c r="BFC252" s="292"/>
      <c r="BFD252" s="292"/>
      <c r="BFE252" s="292"/>
      <c r="BFF252" s="292"/>
      <c r="BFG252" s="292"/>
      <c r="BFH252" s="292"/>
      <c r="BFI252" s="292"/>
      <c r="BFJ252" s="292"/>
      <c r="BFK252" s="292"/>
      <c r="BFL252" s="292"/>
      <c r="BFM252" s="292"/>
      <c r="BFN252" s="292"/>
      <c r="BFO252" s="292"/>
      <c r="BFP252" s="292"/>
      <c r="BFQ252" s="292"/>
      <c r="BFR252" s="292"/>
      <c r="BFS252" s="292"/>
      <c r="BFT252" s="292"/>
      <c r="BFU252" s="292"/>
      <c r="BFV252" s="292"/>
      <c r="BFW252" s="292"/>
      <c r="BFX252" s="292"/>
      <c r="BFY252" s="292"/>
      <c r="BFZ252" s="292"/>
      <c r="BGA252" s="292"/>
      <c r="BGB252" s="292"/>
      <c r="BGC252" s="292"/>
      <c r="BGD252" s="292"/>
      <c r="BGE252" s="292"/>
      <c r="BGF252" s="292"/>
      <c r="BGG252" s="292"/>
      <c r="BGH252" s="292"/>
      <c r="BGI252" s="292"/>
      <c r="BGJ252" s="292"/>
      <c r="BGK252" s="292"/>
      <c r="BGL252" s="292"/>
      <c r="BGM252" s="292"/>
      <c r="BGN252" s="292"/>
      <c r="BGO252" s="292"/>
      <c r="BGP252" s="292"/>
      <c r="BGQ252" s="292"/>
      <c r="BGR252" s="292"/>
      <c r="BGS252" s="292"/>
      <c r="BGT252" s="292"/>
      <c r="BGU252" s="292"/>
      <c r="BGV252" s="292"/>
      <c r="BGW252" s="292"/>
      <c r="BGX252" s="292"/>
      <c r="BGY252" s="292"/>
      <c r="BGZ252" s="292"/>
      <c r="BHA252" s="292"/>
      <c r="BHB252" s="292"/>
      <c r="BHC252" s="292"/>
      <c r="BHD252" s="292"/>
      <c r="BHE252" s="292"/>
      <c r="BHF252" s="292"/>
      <c r="BHG252" s="292"/>
      <c r="BHH252" s="292"/>
      <c r="BHI252" s="292"/>
      <c r="BHJ252" s="292"/>
      <c r="BHK252" s="292"/>
      <c r="BHL252" s="292"/>
      <c r="BHM252" s="292"/>
      <c r="BHN252" s="292"/>
      <c r="BHO252" s="292"/>
      <c r="BHP252" s="292"/>
      <c r="BHQ252" s="292"/>
      <c r="BHR252" s="292"/>
      <c r="BHS252" s="292"/>
      <c r="BHT252" s="292"/>
      <c r="BHU252" s="292"/>
      <c r="BHV252" s="292"/>
      <c r="BHW252" s="292"/>
      <c r="BHX252" s="292"/>
      <c r="BHY252" s="292"/>
      <c r="BHZ252" s="292"/>
      <c r="BIA252" s="292"/>
      <c r="BIB252" s="292"/>
      <c r="BIC252" s="292"/>
      <c r="BID252" s="292"/>
      <c r="BIE252" s="292"/>
      <c r="BIF252" s="292"/>
      <c r="BIG252" s="292"/>
      <c r="BIH252" s="292"/>
      <c r="BII252" s="292"/>
      <c r="BIJ252" s="292"/>
      <c r="BIK252" s="292"/>
      <c r="BIL252" s="292"/>
      <c r="BIM252" s="292"/>
      <c r="BIN252" s="292"/>
      <c r="BIO252" s="292"/>
      <c r="BIP252" s="292"/>
      <c r="BIQ252" s="292"/>
      <c r="BIR252" s="292"/>
      <c r="BIS252" s="292"/>
      <c r="BIT252" s="292"/>
      <c r="BIU252" s="292"/>
      <c r="BIV252" s="292"/>
      <c r="BIW252" s="292"/>
      <c r="BIX252" s="292"/>
      <c r="BIY252" s="292"/>
      <c r="BIZ252" s="292"/>
      <c r="BJA252" s="292"/>
      <c r="BJB252" s="292"/>
      <c r="BJC252" s="292"/>
      <c r="BJD252" s="292"/>
      <c r="BJE252" s="292"/>
      <c r="BJF252" s="292"/>
      <c r="BJG252" s="292"/>
      <c r="BJH252" s="292"/>
      <c r="BJI252" s="292"/>
      <c r="BJJ252" s="292"/>
      <c r="BJK252" s="292"/>
      <c r="BJL252" s="292"/>
      <c r="BJM252" s="292"/>
      <c r="BJN252" s="292"/>
      <c r="BJO252" s="292"/>
      <c r="BJP252" s="292"/>
      <c r="BJQ252" s="292"/>
      <c r="BJR252" s="292"/>
      <c r="BJS252" s="292"/>
      <c r="BJT252" s="292"/>
      <c r="BJU252" s="292"/>
      <c r="BJV252" s="292"/>
      <c r="BJW252" s="292"/>
      <c r="BJX252" s="292"/>
      <c r="BJY252" s="292"/>
      <c r="BJZ252" s="292"/>
      <c r="BKA252" s="292"/>
      <c r="BKB252" s="292"/>
      <c r="BKC252" s="292"/>
      <c r="BKD252" s="292"/>
      <c r="BKE252" s="292"/>
      <c r="BKF252" s="292"/>
      <c r="BKG252" s="292"/>
      <c r="BKH252" s="292"/>
      <c r="BKI252" s="292"/>
      <c r="BKJ252" s="292"/>
      <c r="BKK252" s="292"/>
      <c r="BKL252" s="292"/>
      <c r="BKM252" s="292"/>
      <c r="BKN252" s="292"/>
      <c r="BKO252" s="292"/>
      <c r="BKP252" s="292"/>
      <c r="BKQ252" s="292"/>
      <c r="BKR252" s="292"/>
      <c r="BKS252" s="292"/>
      <c r="BKT252" s="292"/>
      <c r="BKU252" s="292"/>
      <c r="BKV252" s="292"/>
      <c r="BKW252" s="292"/>
      <c r="BKX252" s="292"/>
      <c r="BKY252" s="292"/>
      <c r="BKZ252" s="292"/>
      <c r="BLA252" s="292"/>
      <c r="BLB252" s="292"/>
      <c r="BLC252" s="292"/>
      <c r="BLD252" s="292"/>
      <c r="BLE252" s="292"/>
      <c r="BLF252" s="292"/>
      <c r="BLG252" s="292"/>
      <c r="BLH252" s="292"/>
      <c r="BLI252" s="292"/>
      <c r="BLJ252" s="292"/>
      <c r="BLK252" s="292"/>
      <c r="BLL252" s="292"/>
      <c r="BLM252" s="292"/>
      <c r="BLN252" s="292"/>
      <c r="BLO252" s="292"/>
      <c r="BLP252" s="292"/>
      <c r="BLQ252" s="292"/>
      <c r="BLR252" s="292"/>
      <c r="BLS252" s="292"/>
      <c r="BLT252" s="292"/>
      <c r="BLU252" s="292"/>
      <c r="BLV252" s="292"/>
      <c r="BLW252" s="292"/>
      <c r="BLX252" s="292"/>
      <c r="BLY252" s="292"/>
      <c r="BLZ252" s="292"/>
      <c r="BMA252" s="292"/>
      <c r="BMB252" s="292"/>
      <c r="BMC252" s="292"/>
      <c r="BMD252" s="292"/>
      <c r="BME252" s="292"/>
      <c r="BMF252" s="292"/>
      <c r="BMG252" s="292"/>
      <c r="BMH252" s="292"/>
      <c r="BMI252" s="292"/>
      <c r="BMJ252" s="292"/>
      <c r="BMK252" s="292"/>
      <c r="BML252" s="292"/>
      <c r="BMM252" s="292"/>
      <c r="BMN252" s="292"/>
      <c r="BMO252" s="292"/>
      <c r="BMP252" s="292"/>
      <c r="BMQ252" s="292"/>
      <c r="BMR252" s="292"/>
      <c r="BMS252" s="292"/>
      <c r="BMT252" s="292"/>
      <c r="BMU252" s="292"/>
      <c r="BMV252" s="292"/>
      <c r="BMW252" s="292"/>
      <c r="BMX252" s="292"/>
      <c r="BMY252" s="292"/>
      <c r="BMZ252" s="292"/>
      <c r="BNA252" s="292"/>
      <c r="BNB252" s="292"/>
      <c r="BNC252" s="292"/>
      <c r="BND252" s="292"/>
      <c r="BNE252" s="292"/>
      <c r="BNF252" s="292"/>
      <c r="BNG252" s="292"/>
      <c r="BNH252" s="292"/>
      <c r="BNI252" s="292"/>
      <c r="BNJ252" s="292"/>
      <c r="BNK252" s="292"/>
      <c r="BNL252" s="292"/>
      <c r="BNM252" s="292"/>
      <c r="BNN252" s="292"/>
      <c r="BNO252" s="292"/>
      <c r="BNP252" s="292"/>
      <c r="BNQ252" s="292"/>
      <c r="BNR252" s="292"/>
      <c r="BNS252" s="292"/>
      <c r="BNT252" s="292"/>
      <c r="BNU252" s="292"/>
      <c r="BNV252" s="292"/>
      <c r="BNW252" s="292"/>
      <c r="BNX252" s="292"/>
      <c r="BNY252" s="292"/>
      <c r="BNZ252" s="292"/>
      <c r="BOA252" s="292"/>
      <c r="BOB252" s="292"/>
      <c r="BOC252" s="292"/>
      <c r="BOD252" s="292"/>
      <c r="BOE252" s="292"/>
      <c r="BOF252" s="292"/>
      <c r="BOG252" s="292"/>
      <c r="BOH252" s="292"/>
      <c r="BOI252" s="292"/>
      <c r="BOJ252" s="292"/>
      <c r="BOK252" s="292"/>
      <c r="BOL252" s="292"/>
      <c r="BOM252" s="292"/>
      <c r="BON252" s="292"/>
      <c r="BOO252" s="292"/>
      <c r="BOP252" s="292"/>
      <c r="BOQ252" s="292"/>
      <c r="BOR252" s="292"/>
      <c r="BOS252" s="292"/>
      <c r="BOT252" s="292"/>
      <c r="BOU252" s="292"/>
      <c r="BOV252" s="292"/>
      <c r="BOW252" s="292"/>
      <c r="BOX252" s="292"/>
      <c r="BOY252" s="292"/>
      <c r="BOZ252" s="292"/>
      <c r="BPA252" s="292"/>
      <c r="BPB252" s="292"/>
      <c r="BPC252" s="292"/>
      <c r="BPD252" s="292"/>
      <c r="BPE252" s="292"/>
      <c r="BPF252" s="292"/>
      <c r="BPG252" s="292"/>
      <c r="BPH252" s="292"/>
      <c r="BPI252" s="292"/>
      <c r="BPJ252" s="292"/>
      <c r="BPK252" s="292"/>
      <c r="BPL252" s="292"/>
      <c r="BPM252" s="292"/>
      <c r="BPN252" s="292"/>
      <c r="BPO252" s="292"/>
      <c r="BPP252" s="292"/>
      <c r="BPQ252" s="292"/>
      <c r="BPR252" s="292"/>
      <c r="BPS252" s="292"/>
      <c r="BPT252" s="292"/>
      <c r="BPU252" s="292"/>
      <c r="BPV252" s="292"/>
      <c r="BPW252" s="292"/>
      <c r="BPX252" s="292"/>
      <c r="BPY252" s="292"/>
      <c r="BPZ252" s="292"/>
      <c r="BQA252" s="292"/>
      <c r="BQB252" s="292"/>
      <c r="BQC252" s="292"/>
      <c r="BQD252" s="292"/>
      <c r="BQE252" s="292"/>
      <c r="BQF252" s="292"/>
      <c r="BQG252" s="292"/>
      <c r="BQH252" s="292"/>
      <c r="BQI252" s="292"/>
      <c r="BQJ252" s="292"/>
      <c r="BQK252" s="292"/>
      <c r="BQL252" s="292"/>
      <c r="BQM252" s="292"/>
      <c r="BQN252" s="292"/>
      <c r="BQO252" s="292"/>
      <c r="BQP252" s="292"/>
      <c r="BQQ252" s="292"/>
      <c r="BQR252" s="292"/>
      <c r="BQS252" s="292"/>
      <c r="BQT252" s="292"/>
      <c r="BQU252" s="292"/>
      <c r="BQV252" s="292"/>
      <c r="BQW252" s="292"/>
      <c r="BQX252" s="292"/>
      <c r="BQY252" s="292"/>
      <c r="BQZ252" s="292"/>
      <c r="BRA252" s="292"/>
      <c r="BRB252" s="292"/>
      <c r="BRC252" s="292"/>
      <c r="BRD252" s="292"/>
      <c r="BRE252" s="292"/>
      <c r="BRF252" s="292"/>
      <c r="BRG252" s="292"/>
      <c r="BRH252" s="292"/>
      <c r="BRI252" s="292"/>
      <c r="BRJ252" s="292"/>
      <c r="BRK252" s="292"/>
      <c r="BRL252" s="292"/>
      <c r="BRM252" s="292"/>
      <c r="BRN252" s="292"/>
      <c r="BRO252" s="292"/>
      <c r="BRP252" s="292"/>
      <c r="BRQ252" s="292"/>
      <c r="BRR252" s="292"/>
      <c r="BRS252" s="292"/>
      <c r="BRT252" s="292"/>
      <c r="BRU252" s="292"/>
      <c r="BRV252" s="292"/>
      <c r="BRW252" s="292"/>
      <c r="BRX252" s="292"/>
      <c r="BRY252" s="292"/>
      <c r="BRZ252" s="292"/>
      <c r="BSA252" s="292"/>
      <c r="BSB252" s="292"/>
      <c r="BSC252" s="292"/>
      <c r="BSD252" s="292"/>
      <c r="BSE252" s="292"/>
      <c r="BSF252" s="292"/>
      <c r="BSG252" s="292"/>
      <c r="BSH252" s="292"/>
      <c r="BSI252" s="292"/>
      <c r="BSJ252" s="292"/>
      <c r="BSK252" s="292"/>
      <c r="BSL252" s="292"/>
      <c r="BSM252" s="292"/>
      <c r="BSN252" s="292"/>
      <c r="BSO252" s="292"/>
      <c r="BSP252" s="292"/>
      <c r="BSQ252" s="292"/>
      <c r="BSR252" s="292"/>
      <c r="BSS252" s="292"/>
      <c r="BST252" s="292"/>
      <c r="BSU252" s="292"/>
      <c r="BSV252" s="292"/>
      <c r="BSW252" s="292"/>
      <c r="BSX252" s="292"/>
      <c r="BSY252" s="292"/>
      <c r="BSZ252" s="292"/>
      <c r="BTA252" s="292"/>
      <c r="BTB252" s="292"/>
      <c r="BTC252" s="292"/>
      <c r="BTD252" s="292"/>
      <c r="BTE252" s="292"/>
      <c r="BTF252" s="292"/>
      <c r="BTG252" s="292"/>
      <c r="BTH252" s="292"/>
      <c r="BTI252" s="292"/>
      <c r="BTJ252" s="292"/>
      <c r="BTK252" s="292"/>
      <c r="BTL252" s="292"/>
      <c r="BTM252" s="292"/>
      <c r="BTN252" s="292"/>
      <c r="BTO252" s="292"/>
      <c r="BTP252" s="292"/>
      <c r="BTQ252" s="292"/>
      <c r="BTR252" s="292"/>
      <c r="BTS252" s="292"/>
      <c r="BTT252" s="292"/>
      <c r="BTU252" s="292"/>
      <c r="BTV252" s="292"/>
      <c r="BTW252" s="292"/>
      <c r="BTX252" s="292"/>
      <c r="BTY252" s="292"/>
      <c r="BTZ252" s="292"/>
      <c r="BUA252" s="292"/>
      <c r="BUB252" s="292"/>
      <c r="BUC252" s="292"/>
      <c r="BUD252" s="292"/>
      <c r="BUE252" s="292"/>
      <c r="BUF252" s="292"/>
      <c r="BUG252" s="292"/>
      <c r="BUH252" s="292"/>
      <c r="BUI252" s="292"/>
      <c r="BUJ252" s="292"/>
      <c r="BUK252" s="292"/>
      <c r="BUL252" s="292"/>
      <c r="BUM252" s="292"/>
      <c r="BUN252" s="292"/>
      <c r="BUO252" s="292"/>
      <c r="BUP252" s="292"/>
      <c r="BUQ252" s="292"/>
      <c r="BUR252" s="292"/>
      <c r="BUS252" s="292"/>
      <c r="BUT252" s="292"/>
      <c r="BUU252" s="292"/>
      <c r="BUV252" s="292"/>
      <c r="BUW252" s="292"/>
      <c r="BUX252" s="292"/>
      <c r="BUY252" s="292"/>
      <c r="BUZ252" s="292"/>
      <c r="BVA252" s="292"/>
      <c r="BVB252" s="292"/>
      <c r="BVC252" s="292"/>
      <c r="BVD252" s="292"/>
      <c r="BVE252" s="292"/>
      <c r="BVF252" s="292"/>
      <c r="BVG252" s="292"/>
      <c r="BVH252" s="292"/>
      <c r="BVI252" s="292"/>
      <c r="BVJ252" s="292"/>
      <c r="BVK252" s="292"/>
      <c r="BVL252" s="292"/>
      <c r="BVM252" s="292"/>
      <c r="BVN252" s="292"/>
      <c r="BVO252" s="292"/>
      <c r="BVP252" s="292"/>
      <c r="BVQ252" s="292"/>
      <c r="BVR252" s="292"/>
      <c r="BVS252" s="292"/>
      <c r="BVT252" s="292"/>
      <c r="BVU252" s="292"/>
      <c r="BVV252" s="292"/>
      <c r="BVW252" s="292"/>
      <c r="BVX252" s="292"/>
      <c r="BVY252" s="292"/>
      <c r="BVZ252" s="292"/>
      <c r="BWA252" s="292"/>
      <c r="BWB252" s="292"/>
      <c r="BWC252" s="292"/>
      <c r="BWD252" s="292"/>
      <c r="BWE252" s="292"/>
      <c r="BWF252" s="292"/>
      <c r="BWG252" s="292"/>
      <c r="BWH252" s="292"/>
      <c r="BWI252" s="292"/>
      <c r="BWJ252" s="292"/>
      <c r="BWK252" s="292"/>
      <c r="BWL252" s="292"/>
      <c r="BWM252" s="292"/>
      <c r="BWN252" s="292"/>
      <c r="BWO252" s="292"/>
      <c r="BWP252" s="292"/>
      <c r="BWQ252" s="292"/>
      <c r="BWR252" s="292"/>
      <c r="BWS252" s="292"/>
      <c r="BWT252" s="292"/>
      <c r="BWU252" s="292"/>
      <c r="BWV252" s="292"/>
      <c r="BWW252" s="292"/>
      <c r="BWX252" s="292"/>
      <c r="BWY252" s="292"/>
      <c r="BWZ252" s="292"/>
      <c r="BXA252" s="292"/>
      <c r="BXB252" s="292"/>
      <c r="BXC252" s="292"/>
      <c r="BXD252" s="292"/>
      <c r="BXE252" s="292"/>
      <c r="BXF252" s="292"/>
      <c r="BXG252" s="292"/>
      <c r="BXH252" s="292"/>
      <c r="BXI252" s="292"/>
      <c r="BXJ252" s="292"/>
      <c r="BXK252" s="292"/>
      <c r="BXL252" s="292"/>
      <c r="BXM252" s="292"/>
      <c r="BXN252" s="292"/>
      <c r="BXO252" s="292"/>
      <c r="BXP252" s="292"/>
      <c r="BXQ252" s="292"/>
      <c r="BXR252" s="292"/>
      <c r="BXS252" s="292"/>
      <c r="BXT252" s="292"/>
      <c r="BXU252" s="292"/>
      <c r="BXV252" s="292"/>
      <c r="BXW252" s="292"/>
      <c r="BXX252" s="292"/>
      <c r="BXY252" s="292"/>
      <c r="BXZ252" s="292"/>
      <c r="BYA252" s="292"/>
      <c r="BYB252" s="292"/>
      <c r="BYC252" s="292"/>
      <c r="BYD252" s="292"/>
      <c r="BYE252" s="292"/>
      <c r="BYF252" s="292"/>
      <c r="BYG252" s="292"/>
      <c r="BYH252" s="292"/>
      <c r="BYI252" s="292"/>
      <c r="BYJ252" s="292"/>
      <c r="BYK252" s="292"/>
      <c r="BYL252" s="292"/>
      <c r="BYM252" s="292"/>
      <c r="BYN252" s="292"/>
      <c r="BYO252" s="292"/>
      <c r="BYP252" s="292"/>
      <c r="BYQ252" s="292"/>
      <c r="BYR252" s="292"/>
      <c r="BYS252" s="292"/>
      <c r="BYT252" s="292"/>
      <c r="BYU252" s="292"/>
      <c r="BYV252" s="292"/>
      <c r="BYW252" s="292"/>
      <c r="BYX252" s="292"/>
      <c r="BYY252" s="292"/>
      <c r="BYZ252" s="292"/>
      <c r="BZA252" s="292"/>
      <c r="BZB252" s="292"/>
      <c r="BZC252" s="292"/>
      <c r="BZD252" s="292"/>
      <c r="BZE252" s="292"/>
      <c r="BZF252" s="292"/>
    </row>
    <row r="253" spans="1:2034" ht="18.75">
      <c r="A253" s="312" t="s">
        <v>748</v>
      </c>
      <c r="B253" s="84"/>
      <c r="C253" s="74"/>
      <c r="D253" s="74"/>
      <c r="E253" s="85"/>
      <c r="F253" s="80"/>
      <c r="G253" s="81"/>
      <c r="H253" s="313"/>
      <c r="I253" s="313"/>
      <c r="J253" s="89" t="s">
        <v>125</v>
      </c>
      <c r="K253" s="157" t="s">
        <v>126</v>
      </c>
    </row>
    <row r="254" spans="1:2034" ht="18.75">
      <c r="A254" s="408" t="s">
        <v>215</v>
      </c>
      <c r="B254" s="411"/>
      <c r="C254" s="411"/>
      <c r="D254" s="411"/>
      <c r="E254" s="412"/>
      <c r="F254" s="7"/>
      <c r="G254" s="15"/>
      <c r="H254" s="308"/>
      <c r="I254" s="308"/>
      <c r="J254" s="37">
        <v>3400</v>
      </c>
      <c r="K254" s="66">
        <v>11.7</v>
      </c>
    </row>
    <row r="255" spans="1:2034" ht="18.75">
      <c r="A255" s="408" t="s">
        <v>262</v>
      </c>
      <c r="B255" s="411"/>
      <c r="C255" s="411"/>
      <c r="D255" s="411"/>
      <c r="E255" s="412"/>
      <c r="F255" s="7"/>
      <c r="G255" s="15"/>
      <c r="H255" s="308"/>
      <c r="I255" s="308"/>
      <c r="J255" s="37">
        <v>3800</v>
      </c>
      <c r="K255" s="66">
        <v>13.3</v>
      </c>
    </row>
    <row r="256" spans="1:2034" ht="18.75">
      <c r="A256" s="408" t="s">
        <v>213</v>
      </c>
      <c r="B256" s="411"/>
      <c r="C256" s="411"/>
      <c r="D256" s="411"/>
      <c r="E256" s="412"/>
      <c r="F256" s="7"/>
      <c r="G256" s="15"/>
      <c r="H256" s="308"/>
      <c r="I256" s="308"/>
      <c r="J256" s="37">
        <v>5400</v>
      </c>
      <c r="K256" s="66">
        <v>16</v>
      </c>
    </row>
    <row r="257" spans="1:12" ht="18.75">
      <c r="A257" s="408" t="s">
        <v>214</v>
      </c>
      <c r="B257" s="411"/>
      <c r="C257" s="411"/>
      <c r="D257" s="411"/>
      <c r="E257" s="412"/>
      <c r="F257" s="7"/>
      <c r="G257" s="15"/>
      <c r="H257" s="308"/>
      <c r="I257" s="308"/>
      <c r="J257" s="37">
        <v>6950</v>
      </c>
      <c r="K257" s="66">
        <v>22</v>
      </c>
    </row>
    <row r="258" spans="1:12" ht="18.75">
      <c r="A258" s="408" t="s">
        <v>112</v>
      </c>
      <c r="B258" s="411"/>
      <c r="C258" s="411"/>
      <c r="D258" s="411"/>
      <c r="E258" s="412"/>
      <c r="F258" s="7"/>
      <c r="G258" s="15"/>
      <c r="H258" s="314">
        <v>120</v>
      </c>
      <c r="I258" s="308"/>
      <c r="J258" s="37">
        <v>140</v>
      </c>
      <c r="K258" s="66" t="s">
        <v>434</v>
      </c>
    </row>
    <row r="259" spans="1:12" ht="18.75">
      <c r="A259" s="430" t="s">
        <v>309</v>
      </c>
      <c r="B259" s="411"/>
      <c r="C259" s="411"/>
      <c r="D259" s="411"/>
      <c r="E259" s="412"/>
      <c r="F259" s="308"/>
      <c r="G259" s="308"/>
      <c r="H259" s="308"/>
      <c r="I259" s="308"/>
      <c r="J259" s="37">
        <v>9700</v>
      </c>
      <c r="K259" s="66">
        <v>23</v>
      </c>
      <c r="L259" s="380"/>
    </row>
    <row r="260" spans="1:12" ht="18.75">
      <c r="A260" s="430" t="s">
        <v>1245</v>
      </c>
      <c r="B260" s="411"/>
      <c r="C260" s="411"/>
      <c r="D260" s="411"/>
      <c r="E260" s="412"/>
      <c r="F260" s="308"/>
      <c r="G260" s="308"/>
      <c r="H260" s="308"/>
      <c r="I260" s="308"/>
      <c r="J260" s="37">
        <v>175</v>
      </c>
      <c r="K260" s="264"/>
    </row>
    <row r="261" spans="1:12" ht="18.75">
      <c r="A261" s="430" t="s">
        <v>1240</v>
      </c>
      <c r="B261" s="411"/>
      <c r="C261" s="411"/>
      <c r="D261" s="411"/>
      <c r="E261" s="412"/>
      <c r="F261" s="308"/>
      <c r="G261" s="308"/>
      <c r="H261" s="308"/>
      <c r="I261" s="308"/>
      <c r="J261" s="37">
        <v>300</v>
      </c>
      <c r="K261" s="264"/>
    </row>
    <row r="262" spans="1:12" ht="18.75">
      <c r="A262" s="430" t="s">
        <v>188</v>
      </c>
      <c r="B262" s="411"/>
      <c r="C262" s="411"/>
      <c r="D262" s="411"/>
      <c r="E262" s="412"/>
      <c r="F262" s="308"/>
      <c r="G262" s="308"/>
      <c r="H262" s="308"/>
      <c r="I262" s="308"/>
      <c r="J262" s="37">
        <v>480</v>
      </c>
      <c r="K262" s="66">
        <v>0.75</v>
      </c>
    </row>
    <row r="263" spans="1:12" ht="18.75">
      <c r="A263" s="408" t="s">
        <v>318</v>
      </c>
      <c r="B263" s="411"/>
      <c r="C263" s="411"/>
      <c r="D263" s="411"/>
      <c r="E263" s="412"/>
      <c r="F263" s="7"/>
      <c r="G263" s="15"/>
      <c r="H263" s="308"/>
      <c r="I263" s="308"/>
      <c r="J263" s="37">
        <v>16300</v>
      </c>
      <c r="K263" s="66">
        <v>41</v>
      </c>
      <c r="L263" s="380"/>
    </row>
    <row r="264" spans="1:12" ht="18.75">
      <c r="A264" s="408" t="s">
        <v>749</v>
      </c>
      <c r="B264" s="411"/>
      <c r="C264" s="411"/>
      <c r="D264" s="411"/>
      <c r="E264" s="412"/>
      <c r="F264" s="7"/>
      <c r="G264" s="15"/>
      <c r="H264" s="308"/>
      <c r="I264" s="308"/>
      <c r="J264" s="37">
        <v>550</v>
      </c>
      <c r="K264" s="66">
        <v>0.83</v>
      </c>
    </row>
    <row r="265" spans="1:12" ht="18.75">
      <c r="A265" s="520" t="s">
        <v>115</v>
      </c>
      <c r="B265" s="411"/>
      <c r="C265" s="411"/>
      <c r="D265" s="411"/>
      <c r="E265" s="412"/>
      <c r="F265" s="80"/>
      <c r="G265" s="81"/>
      <c r="H265" s="313"/>
      <c r="I265" s="313"/>
      <c r="J265" s="89" t="s">
        <v>125</v>
      </c>
      <c r="K265" s="157" t="s">
        <v>126</v>
      </c>
    </row>
    <row r="266" spans="1:12" ht="18.75">
      <c r="A266" s="408" t="s">
        <v>410</v>
      </c>
      <c r="B266" s="411"/>
      <c r="C266" s="411"/>
      <c r="D266" s="411"/>
      <c r="E266" s="412"/>
      <c r="F266" s="7"/>
      <c r="G266" s="15"/>
      <c r="H266" s="308"/>
      <c r="I266" s="308"/>
      <c r="J266" s="37">
        <v>2400</v>
      </c>
      <c r="K266" s="66">
        <v>13</v>
      </c>
    </row>
    <row r="267" spans="1:12" ht="18.75">
      <c r="A267" s="408" t="s">
        <v>1281</v>
      </c>
      <c r="B267" s="411"/>
      <c r="C267" s="411"/>
      <c r="D267" s="411"/>
      <c r="E267" s="412"/>
      <c r="F267" s="7"/>
      <c r="G267" s="15"/>
      <c r="H267" s="308"/>
      <c r="I267" s="308"/>
      <c r="J267" s="37">
        <v>3900</v>
      </c>
      <c r="K267" s="66">
        <v>13</v>
      </c>
    </row>
    <row r="268" spans="1:12" ht="18.75">
      <c r="A268" s="408" t="s">
        <v>411</v>
      </c>
      <c r="B268" s="411"/>
      <c r="C268" s="411"/>
      <c r="D268" s="411"/>
      <c r="E268" s="412"/>
      <c r="F268" s="7"/>
      <c r="G268" s="15"/>
      <c r="H268" s="308"/>
      <c r="I268" s="308"/>
      <c r="J268" s="37">
        <v>2800</v>
      </c>
      <c r="K268" s="66">
        <v>15</v>
      </c>
    </row>
    <row r="269" spans="1:12" ht="18.75">
      <c r="A269" s="408" t="s">
        <v>1282</v>
      </c>
      <c r="B269" s="411"/>
      <c r="C269" s="411"/>
      <c r="D269" s="411"/>
      <c r="E269" s="412"/>
      <c r="F269" s="7"/>
      <c r="G269" s="15"/>
      <c r="H269" s="308"/>
      <c r="I269" s="308"/>
      <c r="J269" s="37">
        <v>5350</v>
      </c>
      <c r="K269" s="66">
        <v>13.6</v>
      </c>
    </row>
    <row r="270" spans="1:12" ht="18.75">
      <c r="A270" s="408" t="s">
        <v>412</v>
      </c>
      <c r="B270" s="411"/>
      <c r="C270" s="411"/>
      <c r="D270" s="411"/>
      <c r="E270" s="412"/>
      <c r="F270" s="7"/>
      <c r="G270" s="15"/>
      <c r="H270" s="308"/>
      <c r="I270" s="308"/>
      <c r="J270" s="37">
        <v>2800</v>
      </c>
      <c r="K270" s="66">
        <v>15</v>
      </c>
    </row>
    <row r="271" spans="1:12" ht="18.75">
      <c r="A271" s="408" t="s">
        <v>1283</v>
      </c>
      <c r="B271" s="411"/>
      <c r="C271" s="411"/>
      <c r="D271" s="411"/>
      <c r="E271" s="412"/>
      <c r="F271" s="7"/>
      <c r="G271" s="15"/>
      <c r="H271" s="308"/>
      <c r="I271" s="308"/>
      <c r="J271" s="37">
        <v>5350</v>
      </c>
      <c r="K271" s="66">
        <v>13.6</v>
      </c>
    </row>
    <row r="272" spans="1:12" ht="18.75">
      <c r="A272" s="520" t="s">
        <v>116</v>
      </c>
      <c r="B272" s="411"/>
      <c r="C272" s="411"/>
      <c r="D272" s="411"/>
      <c r="E272" s="412"/>
      <c r="F272" s="7"/>
      <c r="G272" s="15"/>
      <c r="H272" s="308"/>
      <c r="I272" s="308"/>
      <c r="J272" s="89" t="s">
        <v>125</v>
      </c>
      <c r="K272" s="157" t="s">
        <v>126</v>
      </c>
    </row>
    <row r="273" spans="1:12" ht="18.75">
      <c r="A273" s="408" t="s">
        <v>261</v>
      </c>
      <c r="B273" s="411"/>
      <c r="C273" s="411"/>
      <c r="D273" s="411"/>
      <c r="E273" s="412"/>
      <c r="F273" s="7"/>
      <c r="G273" s="15"/>
      <c r="H273" s="308"/>
      <c r="I273" s="308"/>
      <c r="J273" s="37">
        <v>4200</v>
      </c>
      <c r="K273" s="66">
        <v>12.6</v>
      </c>
      <c r="L273" s="380"/>
    </row>
    <row r="274" spans="1:12" ht="18.75">
      <c r="A274" s="430" t="s">
        <v>259</v>
      </c>
      <c r="B274" s="411"/>
      <c r="C274" s="411"/>
      <c r="D274" s="411"/>
      <c r="E274" s="412"/>
      <c r="F274" s="7"/>
      <c r="G274" s="15"/>
      <c r="H274" s="308"/>
      <c r="I274" s="308"/>
      <c r="J274" s="37">
        <v>5600</v>
      </c>
      <c r="K274" s="66">
        <v>23.5</v>
      </c>
    </row>
    <row r="275" spans="1:12" ht="18.75">
      <c r="A275" s="430" t="s">
        <v>260</v>
      </c>
      <c r="B275" s="411"/>
      <c r="C275" s="411"/>
      <c r="D275" s="411"/>
      <c r="E275" s="412"/>
      <c r="F275" s="47"/>
      <c r="G275" s="48"/>
      <c r="H275" s="308"/>
      <c r="I275" s="308"/>
      <c r="J275" s="37">
        <v>5600</v>
      </c>
      <c r="K275" s="66">
        <v>23.5</v>
      </c>
    </row>
    <row r="276" spans="1:12" ht="18.75">
      <c r="A276" s="520" t="s">
        <v>220</v>
      </c>
      <c r="B276" s="411"/>
      <c r="C276" s="411"/>
      <c r="D276" s="411"/>
      <c r="E276" s="412"/>
      <c r="F276" s="308"/>
      <c r="G276" s="75"/>
      <c r="H276" s="308"/>
      <c r="I276" s="308"/>
      <c r="J276" s="89" t="s">
        <v>125</v>
      </c>
      <c r="K276" s="157" t="s">
        <v>126</v>
      </c>
    </row>
    <row r="277" spans="1:12" ht="18.75">
      <c r="A277" s="499" t="s">
        <v>221</v>
      </c>
      <c r="B277" s="411"/>
      <c r="C277" s="411"/>
      <c r="D277" s="411"/>
      <c r="E277" s="412"/>
      <c r="F277" s="308"/>
      <c r="G277" s="75"/>
      <c r="H277" s="308"/>
      <c r="I277" s="308"/>
      <c r="J277" s="37">
        <v>3400</v>
      </c>
      <c r="K277" s="66">
        <v>8.6</v>
      </c>
      <c r="L277" s="380"/>
    </row>
    <row r="278" spans="1:12" ht="18.75">
      <c r="A278" s="499" t="s">
        <v>228</v>
      </c>
      <c r="B278" s="411"/>
      <c r="C278" s="411"/>
      <c r="D278" s="411"/>
      <c r="E278" s="412"/>
      <c r="F278" s="308"/>
      <c r="G278" s="75"/>
      <c r="H278" s="308"/>
      <c r="I278" s="308"/>
      <c r="J278" s="37">
        <v>3500</v>
      </c>
      <c r="K278" s="66">
        <v>13</v>
      </c>
    </row>
    <row r="279" spans="1:12" ht="18.75">
      <c r="A279" s="499" t="s">
        <v>229</v>
      </c>
      <c r="B279" s="411"/>
      <c r="C279" s="411"/>
      <c r="D279" s="411"/>
      <c r="E279" s="412"/>
      <c r="F279" s="308"/>
      <c r="G279" s="75"/>
      <c r="H279" s="308"/>
      <c r="I279" s="308"/>
      <c r="J279" s="37">
        <v>4400</v>
      </c>
      <c r="K279" s="66">
        <v>15.5</v>
      </c>
    </row>
    <row r="280" spans="1:12" ht="19.5" thickBot="1">
      <c r="A280" s="499" t="s">
        <v>230</v>
      </c>
      <c r="B280" s="411"/>
      <c r="C280" s="411"/>
      <c r="D280" s="411"/>
      <c r="E280" s="412"/>
      <c r="F280" s="308"/>
      <c r="G280" s="75"/>
      <c r="H280" s="308"/>
      <c r="I280" s="308"/>
      <c r="J280" s="37">
        <v>4400</v>
      </c>
      <c r="K280" s="66">
        <v>15.5</v>
      </c>
    </row>
    <row r="281" spans="1:12" ht="19.5" thickBot="1">
      <c r="A281" s="520" t="s">
        <v>166</v>
      </c>
      <c r="B281" s="411"/>
      <c r="C281" s="411"/>
      <c r="D281" s="411"/>
      <c r="E281" s="412"/>
      <c r="F281" s="24"/>
      <c r="G281" s="79"/>
      <c r="H281" s="308"/>
      <c r="I281" s="308"/>
      <c r="J281" s="89" t="s">
        <v>125</v>
      </c>
      <c r="K281" s="157" t="s">
        <v>126</v>
      </c>
    </row>
    <row r="282" spans="1:12" ht="19.5" thickBot="1">
      <c r="A282" s="408" t="s">
        <v>293</v>
      </c>
      <c r="B282" s="411"/>
      <c r="C282" s="411"/>
      <c r="D282" s="411"/>
      <c r="E282" s="412"/>
      <c r="F282" s="308"/>
      <c r="G282" s="75"/>
      <c r="H282" s="308"/>
      <c r="I282" s="308"/>
      <c r="J282" s="37">
        <v>4600</v>
      </c>
      <c r="K282" s="66">
        <v>12</v>
      </c>
    </row>
    <row r="283" spans="1:12" ht="19.5" thickBot="1">
      <c r="A283" s="520" t="s">
        <v>117</v>
      </c>
      <c r="B283" s="411"/>
      <c r="C283" s="411"/>
      <c r="D283" s="411"/>
      <c r="E283" s="412"/>
      <c r="F283" s="24"/>
      <c r="G283" s="79"/>
      <c r="H283" s="24"/>
      <c r="I283" s="24"/>
      <c r="J283" s="89" t="s">
        <v>125</v>
      </c>
      <c r="K283" s="157" t="s">
        <v>126</v>
      </c>
    </row>
    <row r="284" spans="1:12" ht="19.5" thickBot="1">
      <c r="A284" s="499" t="s">
        <v>319</v>
      </c>
      <c r="B284" s="411"/>
      <c r="C284" s="411"/>
      <c r="D284" s="411"/>
      <c r="E284" s="412"/>
      <c r="F284" s="24"/>
      <c r="G284" s="79"/>
      <c r="H284" s="24"/>
      <c r="I284" s="24"/>
      <c r="J284" s="37">
        <v>6000</v>
      </c>
      <c r="K284" s="66">
        <v>30</v>
      </c>
    </row>
    <row r="285" spans="1:12" ht="19.5" thickBot="1">
      <c r="A285" s="499" t="s">
        <v>320</v>
      </c>
      <c r="B285" s="411"/>
      <c r="C285" s="411"/>
      <c r="D285" s="411"/>
      <c r="E285" s="412"/>
      <c r="F285" s="24"/>
      <c r="G285" s="79"/>
      <c r="H285" s="24"/>
      <c r="I285" s="24"/>
      <c r="J285" s="37">
        <v>8600</v>
      </c>
      <c r="K285" s="66">
        <v>30</v>
      </c>
    </row>
    <row r="286" spans="1:12" ht="19.5" thickBot="1">
      <c r="A286" s="499" t="s">
        <v>1310</v>
      </c>
      <c r="B286" s="411"/>
      <c r="C286" s="411"/>
      <c r="D286" s="411"/>
      <c r="E286" s="412"/>
      <c r="F286" s="24"/>
      <c r="G286" s="79"/>
      <c r="H286" s="24"/>
      <c r="I286" s="24"/>
      <c r="J286" s="37">
        <v>770</v>
      </c>
      <c r="K286" s="66">
        <v>1.45</v>
      </c>
    </row>
    <row r="287" spans="1:12" ht="19.5" thickBot="1">
      <c r="A287" s="578" t="s">
        <v>118</v>
      </c>
      <c r="B287" s="411"/>
      <c r="C287" s="411"/>
      <c r="D287" s="411"/>
      <c r="E287" s="412"/>
      <c r="F287" s="24"/>
      <c r="G287" s="79"/>
      <c r="H287" s="24"/>
      <c r="I287" s="24"/>
      <c r="J287" s="89" t="s">
        <v>125</v>
      </c>
      <c r="K287" s="157" t="s">
        <v>126</v>
      </c>
    </row>
    <row r="288" spans="1:12" ht="19.5" thickBot="1">
      <c r="A288" s="506" t="s">
        <v>413</v>
      </c>
      <c r="B288" s="411"/>
      <c r="C288" s="411"/>
      <c r="D288" s="411"/>
      <c r="E288" s="412"/>
      <c r="F288" s="24"/>
      <c r="G288" s="79"/>
      <c r="H288" s="24"/>
      <c r="I288" s="24"/>
      <c r="J288" s="37">
        <v>1200</v>
      </c>
      <c r="K288" s="66">
        <v>4</v>
      </c>
      <c r="L288" s="380"/>
    </row>
    <row r="289" spans="1:2034" ht="19.5" thickBot="1">
      <c r="A289" s="506" t="s">
        <v>414</v>
      </c>
      <c r="B289" s="411"/>
      <c r="C289" s="411"/>
      <c r="D289" s="411"/>
      <c r="E289" s="412"/>
      <c r="F289" s="24"/>
      <c r="G289" s="79"/>
      <c r="H289" s="24"/>
      <c r="I289" s="24"/>
      <c r="J289" s="37">
        <v>1750</v>
      </c>
      <c r="K289" s="66">
        <v>6.7</v>
      </c>
      <c r="L289" s="380"/>
    </row>
    <row r="290" spans="1:2034" ht="19.5" thickBot="1">
      <c r="A290" s="506" t="s">
        <v>415</v>
      </c>
      <c r="B290" s="411"/>
      <c r="C290" s="411"/>
      <c r="D290" s="411"/>
      <c r="E290" s="412"/>
      <c r="F290" s="24"/>
      <c r="G290" s="79"/>
      <c r="H290" s="24"/>
      <c r="I290" s="24"/>
      <c r="J290" s="37">
        <v>1750</v>
      </c>
      <c r="K290" s="66">
        <v>6.7</v>
      </c>
      <c r="L290" s="380"/>
    </row>
    <row r="291" spans="1:2034" s="369" customFormat="1" ht="19.5" thickBot="1">
      <c r="A291" s="578" t="s">
        <v>1447</v>
      </c>
      <c r="B291" s="762"/>
      <c r="C291" s="762"/>
      <c r="D291" s="762"/>
      <c r="E291" s="763"/>
      <c r="F291" s="24"/>
      <c r="G291" s="79"/>
      <c r="H291" s="24"/>
      <c r="I291" s="24"/>
      <c r="J291" s="37"/>
      <c r="K291" s="66"/>
      <c r="M291" s="292"/>
      <c r="N291" s="292"/>
      <c r="O291" s="292"/>
      <c r="P291" s="292"/>
      <c r="Q291" s="292"/>
      <c r="R291" s="292"/>
      <c r="S291" s="292"/>
      <c r="T291" s="292"/>
      <c r="U291" s="292"/>
      <c r="V291" s="292"/>
      <c r="W291" s="292"/>
      <c r="X291" s="292"/>
      <c r="Y291" s="292"/>
      <c r="Z291" s="292"/>
      <c r="AA291" s="292"/>
      <c r="AB291" s="292"/>
      <c r="AC291" s="292"/>
      <c r="AD291" s="292"/>
      <c r="AE291" s="292"/>
      <c r="AF291" s="292"/>
      <c r="AG291" s="292"/>
      <c r="AH291" s="292"/>
      <c r="AI291" s="292"/>
      <c r="AJ291" s="292"/>
      <c r="AK291" s="292"/>
      <c r="AL291" s="292"/>
      <c r="AM291" s="292"/>
      <c r="AN291" s="292"/>
      <c r="AO291" s="292"/>
      <c r="AP291" s="292"/>
      <c r="AQ291" s="292"/>
      <c r="AR291" s="292"/>
      <c r="AS291" s="292"/>
      <c r="AT291" s="292"/>
      <c r="AU291" s="292"/>
      <c r="AV291" s="292"/>
      <c r="AW291" s="292"/>
      <c r="AX291" s="292"/>
      <c r="AY291" s="292"/>
      <c r="AZ291" s="292"/>
      <c r="BA291" s="292"/>
      <c r="BB291" s="292"/>
      <c r="BC291" s="292"/>
      <c r="BD291" s="292"/>
      <c r="BE291" s="292"/>
      <c r="BF291" s="292"/>
      <c r="BG291" s="292"/>
      <c r="BH291" s="292"/>
      <c r="BI291" s="292"/>
      <c r="BJ291" s="292"/>
      <c r="BK291" s="292"/>
      <c r="BL291" s="292"/>
      <c r="BM291" s="292"/>
      <c r="BN291" s="292"/>
      <c r="BO291" s="292"/>
      <c r="BP291" s="292"/>
      <c r="BQ291" s="292"/>
      <c r="BR291" s="292"/>
      <c r="BS291" s="292"/>
      <c r="BT291" s="292"/>
      <c r="BU291" s="292"/>
      <c r="BV291" s="292"/>
      <c r="BW291" s="292"/>
      <c r="BX291" s="292"/>
      <c r="BY291" s="292"/>
      <c r="BZ291" s="292"/>
      <c r="CA291" s="292"/>
      <c r="CB291" s="292"/>
      <c r="CC291" s="292"/>
      <c r="CD291" s="292"/>
      <c r="CE291" s="292"/>
      <c r="CF291" s="292"/>
      <c r="CG291" s="292"/>
      <c r="CH291" s="292"/>
      <c r="CI291" s="292"/>
      <c r="CJ291" s="292"/>
      <c r="CK291" s="292"/>
      <c r="CL291" s="292"/>
      <c r="CM291" s="292"/>
      <c r="CN291" s="292"/>
      <c r="CO291" s="292"/>
      <c r="CP291" s="292"/>
      <c r="CQ291" s="292"/>
      <c r="CR291" s="292"/>
      <c r="CS291" s="292"/>
      <c r="CT291" s="292"/>
      <c r="CU291" s="292"/>
      <c r="CV291" s="292"/>
      <c r="CW291" s="292"/>
      <c r="CX291" s="292"/>
      <c r="CY291" s="292"/>
      <c r="CZ291" s="292"/>
      <c r="DA291" s="292"/>
      <c r="DB291" s="292"/>
      <c r="DC291" s="292"/>
      <c r="DD291" s="292"/>
      <c r="DE291" s="292"/>
      <c r="DF291" s="292"/>
      <c r="DG291" s="292"/>
      <c r="DH291" s="292"/>
      <c r="DI291" s="292"/>
      <c r="DJ291" s="292"/>
      <c r="DK291" s="292"/>
      <c r="DL291" s="292"/>
      <c r="DM291" s="292"/>
      <c r="DN291" s="292"/>
      <c r="DO291" s="292"/>
      <c r="DP291" s="292"/>
      <c r="DQ291" s="292"/>
      <c r="DR291" s="292"/>
      <c r="DS291" s="292"/>
      <c r="DT291" s="292"/>
      <c r="DU291" s="292"/>
      <c r="DV291" s="292"/>
      <c r="DW291" s="292"/>
      <c r="DX291" s="292"/>
      <c r="DY291" s="292"/>
      <c r="DZ291" s="292"/>
      <c r="EA291" s="292"/>
      <c r="EB291" s="292"/>
      <c r="EC291" s="292"/>
      <c r="ED291" s="292"/>
      <c r="EE291" s="292"/>
      <c r="EF291" s="292"/>
      <c r="EG291" s="292"/>
      <c r="EH291" s="292"/>
      <c r="EI291" s="292"/>
      <c r="EJ291" s="292"/>
      <c r="EK291" s="292"/>
      <c r="EL291" s="292"/>
      <c r="EM291" s="292"/>
      <c r="EN291" s="292"/>
      <c r="EO291" s="292"/>
      <c r="EP291" s="292"/>
      <c r="EQ291" s="292"/>
      <c r="ER291" s="292"/>
      <c r="ES291" s="292"/>
      <c r="ET291" s="292"/>
      <c r="EU291" s="292"/>
      <c r="EV291" s="292"/>
      <c r="EW291" s="292"/>
      <c r="EX291" s="292"/>
      <c r="EY291" s="292"/>
      <c r="EZ291" s="292"/>
      <c r="FA291" s="292"/>
      <c r="FB291" s="292"/>
      <c r="FC291" s="292"/>
      <c r="FD291" s="292"/>
      <c r="FE291" s="292"/>
      <c r="FF291" s="292"/>
      <c r="FG291" s="292"/>
      <c r="FH291" s="292"/>
      <c r="FI291" s="292"/>
      <c r="FJ291" s="292"/>
      <c r="FK291" s="292"/>
      <c r="FL291" s="292"/>
      <c r="FM291" s="292"/>
      <c r="FN291" s="292"/>
      <c r="FO291" s="292"/>
      <c r="FP291" s="292"/>
      <c r="FQ291" s="292"/>
      <c r="FR291" s="292"/>
      <c r="FS291" s="292"/>
      <c r="FT291" s="292"/>
      <c r="FU291" s="292"/>
      <c r="FV291" s="292"/>
      <c r="FW291" s="292"/>
      <c r="FX291" s="292"/>
      <c r="FY291" s="292"/>
      <c r="FZ291" s="292"/>
      <c r="GA291" s="292"/>
      <c r="GB291" s="292"/>
      <c r="GC291" s="292"/>
      <c r="GD291" s="292"/>
      <c r="GE291" s="292"/>
      <c r="GF291" s="292"/>
      <c r="GG291" s="292"/>
      <c r="GH291" s="292"/>
      <c r="GI291" s="292"/>
      <c r="GJ291" s="292"/>
      <c r="GK291" s="292"/>
      <c r="GL291" s="292"/>
      <c r="GM291" s="292"/>
      <c r="GN291" s="292"/>
      <c r="GO291" s="292"/>
      <c r="GP291" s="292"/>
      <c r="GQ291" s="292"/>
      <c r="GR291" s="292"/>
      <c r="GS291" s="292"/>
      <c r="GT291" s="292"/>
      <c r="GU291" s="292"/>
      <c r="GV291" s="292"/>
      <c r="GW291" s="292"/>
      <c r="GX291" s="292"/>
      <c r="GY291" s="292"/>
      <c r="GZ291" s="292"/>
      <c r="HA291" s="292"/>
      <c r="HB291" s="292"/>
      <c r="HC291" s="292"/>
      <c r="HD291" s="292"/>
      <c r="HE291" s="292"/>
      <c r="HF291" s="292"/>
      <c r="HG291" s="292"/>
      <c r="HH291" s="292"/>
      <c r="HI291" s="292"/>
      <c r="HJ291" s="292"/>
      <c r="HK291" s="292"/>
      <c r="HL291" s="292"/>
      <c r="HM291" s="292"/>
      <c r="HN291" s="292"/>
      <c r="HO291" s="292"/>
      <c r="HP291" s="292"/>
      <c r="HQ291" s="292"/>
      <c r="HR291" s="292"/>
      <c r="HS291" s="292"/>
      <c r="HT291" s="292"/>
      <c r="HU291" s="292"/>
      <c r="HV291" s="292"/>
      <c r="HW291" s="292"/>
      <c r="HX291" s="292"/>
      <c r="HY291" s="292"/>
      <c r="HZ291" s="292"/>
      <c r="IA291" s="292"/>
      <c r="IB291" s="292"/>
      <c r="IC291" s="292"/>
      <c r="ID291" s="292"/>
      <c r="IE291" s="292"/>
      <c r="IF291" s="292"/>
      <c r="IG291" s="292"/>
      <c r="IH291" s="292"/>
      <c r="II291" s="292"/>
      <c r="IJ291" s="292"/>
      <c r="IK291" s="292"/>
      <c r="IL291" s="292"/>
      <c r="IM291" s="292"/>
      <c r="IN291" s="292"/>
      <c r="IO291" s="292"/>
      <c r="IP291" s="292"/>
      <c r="IQ291" s="292"/>
      <c r="IR291" s="292"/>
      <c r="IS291" s="292"/>
      <c r="IT291" s="292"/>
      <c r="IU291" s="292"/>
      <c r="IV291" s="292"/>
      <c r="IW291" s="292"/>
      <c r="IX291" s="292"/>
      <c r="IY291" s="292"/>
      <c r="IZ291" s="292"/>
      <c r="JA291" s="292"/>
      <c r="JB291" s="292"/>
      <c r="JC291" s="292"/>
      <c r="JD291" s="292"/>
      <c r="JE291" s="292"/>
      <c r="JF291" s="292"/>
      <c r="JG291" s="292"/>
      <c r="JH291" s="292"/>
      <c r="JI291" s="292"/>
      <c r="JJ291" s="292"/>
      <c r="JK291" s="292"/>
      <c r="JL291" s="292"/>
      <c r="JM291" s="292"/>
      <c r="JN291" s="292"/>
      <c r="JO291" s="292"/>
      <c r="JP291" s="292"/>
      <c r="JQ291" s="292"/>
      <c r="JR291" s="292"/>
      <c r="JS291" s="292"/>
      <c r="JT291" s="292"/>
      <c r="JU291" s="292"/>
      <c r="JV291" s="292"/>
      <c r="JW291" s="292"/>
      <c r="JX291" s="292"/>
      <c r="JY291" s="292"/>
      <c r="JZ291" s="292"/>
      <c r="KA291" s="292"/>
      <c r="KB291" s="292"/>
      <c r="KC291" s="292"/>
      <c r="KD291" s="292"/>
      <c r="KE291" s="292"/>
      <c r="KF291" s="292"/>
      <c r="KG291" s="292"/>
      <c r="KH291" s="292"/>
      <c r="KI291" s="292"/>
      <c r="KJ291" s="292"/>
      <c r="KK291" s="292"/>
      <c r="KL291" s="292"/>
      <c r="KM291" s="292"/>
      <c r="KN291" s="292"/>
      <c r="KO291" s="292"/>
      <c r="KP291" s="292"/>
      <c r="KQ291" s="292"/>
      <c r="KR291" s="292"/>
      <c r="KS291" s="292"/>
      <c r="KT291" s="292"/>
      <c r="KU291" s="292"/>
      <c r="KV291" s="292"/>
      <c r="KW291" s="292"/>
      <c r="KX291" s="292"/>
      <c r="KY291" s="292"/>
      <c r="KZ291" s="292"/>
      <c r="LA291" s="292"/>
      <c r="LB291" s="292"/>
      <c r="LC291" s="292"/>
      <c r="LD291" s="292"/>
      <c r="LE291" s="292"/>
      <c r="LF291" s="292"/>
      <c r="LG291" s="292"/>
      <c r="LH291" s="292"/>
      <c r="LI291" s="292"/>
      <c r="LJ291" s="292"/>
      <c r="LK291" s="292"/>
      <c r="LL291" s="292"/>
      <c r="LM291" s="292"/>
      <c r="LN291" s="292"/>
      <c r="LO291" s="292"/>
      <c r="LP291" s="292"/>
      <c r="LQ291" s="292"/>
      <c r="LR291" s="292"/>
      <c r="LS291" s="292"/>
      <c r="LT291" s="292"/>
      <c r="LU291" s="292"/>
      <c r="LV291" s="292"/>
      <c r="LW291" s="292"/>
      <c r="LX291" s="292"/>
      <c r="LY291" s="292"/>
      <c r="LZ291" s="292"/>
      <c r="MA291" s="292"/>
      <c r="MB291" s="292"/>
      <c r="MC291" s="292"/>
      <c r="MD291" s="292"/>
      <c r="ME291" s="292"/>
      <c r="MF291" s="292"/>
      <c r="MG291" s="292"/>
      <c r="MH291" s="292"/>
      <c r="MI291" s="292"/>
      <c r="MJ291" s="292"/>
      <c r="MK291" s="292"/>
      <c r="ML291" s="292"/>
      <c r="MM291" s="292"/>
      <c r="MN291" s="292"/>
      <c r="MO291" s="292"/>
      <c r="MP291" s="292"/>
      <c r="MQ291" s="292"/>
      <c r="MR291" s="292"/>
      <c r="MS291" s="292"/>
      <c r="MT291" s="292"/>
      <c r="MU291" s="292"/>
      <c r="MV291" s="292"/>
      <c r="MW291" s="292"/>
      <c r="MX291" s="292"/>
      <c r="MY291" s="292"/>
      <c r="MZ291" s="292"/>
      <c r="NA291" s="292"/>
      <c r="NB291" s="292"/>
      <c r="NC291" s="292"/>
      <c r="ND291" s="292"/>
      <c r="NE291" s="292"/>
      <c r="NF291" s="292"/>
      <c r="NG291" s="292"/>
      <c r="NH291" s="292"/>
      <c r="NI291" s="292"/>
      <c r="NJ291" s="292"/>
      <c r="NK291" s="292"/>
      <c r="NL291" s="292"/>
      <c r="NM291" s="292"/>
      <c r="NN291" s="292"/>
      <c r="NO291" s="292"/>
      <c r="NP291" s="292"/>
      <c r="NQ291" s="292"/>
      <c r="NR291" s="292"/>
      <c r="NS291" s="292"/>
      <c r="NT291" s="292"/>
      <c r="NU291" s="292"/>
      <c r="NV291" s="292"/>
      <c r="NW291" s="292"/>
      <c r="NX291" s="292"/>
      <c r="NY291" s="292"/>
      <c r="NZ291" s="292"/>
      <c r="OA291" s="292"/>
      <c r="OB291" s="292"/>
      <c r="OC291" s="292"/>
      <c r="OD291" s="292"/>
      <c r="OE291" s="292"/>
      <c r="OF291" s="292"/>
      <c r="OG291" s="292"/>
      <c r="OH291" s="292"/>
      <c r="OI291" s="292"/>
      <c r="OJ291" s="292"/>
      <c r="OK291" s="292"/>
      <c r="OL291" s="292"/>
      <c r="OM291" s="292"/>
      <c r="ON291" s="292"/>
      <c r="OO291" s="292"/>
      <c r="OP291" s="292"/>
      <c r="OQ291" s="292"/>
      <c r="OR291" s="292"/>
      <c r="OS291" s="292"/>
      <c r="OT291" s="292"/>
      <c r="OU291" s="292"/>
      <c r="OV291" s="292"/>
      <c r="OW291" s="292"/>
      <c r="OX291" s="292"/>
      <c r="OY291" s="292"/>
      <c r="OZ291" s="292"/>
      <c r="PA291" s="292"/>
      <c r="PB291" s="292"/>
      <c r="PC291" s="292"/>
      <c r="PD291" s="292"/>
      <c r="PE291" s="292"/>
      <c r="PF291" s="292"/>
      <c r="PG291" s="292"/>
      <c r="PH291" s="292"/>
      <c r="PI291" s="292"/>
      <c r="PJ291" s="292"/>
      <c r="PK291" s="292"/>
      <c r="PL291" s="292"/>
      <c r="PM291" s="292"/>
      <c r="PN291" s="292"/>
      <c r="PO291" s="292"/>
      <c r="PP291" s="292"/>
      <c r="PQ291" s="292"/>
      <c r="PR291" s="292"/>
      <c r="PS291" s="292"/>
      <c r="PT291" s="292"/>
      <c r="PU291" s="292"/>
      <c r="PV291" s="292"/>
      <c r="PW291" s="292"/>
      <c r="PX291" s="292"/>
      <c r="PY291" s="292"/>
      <c r="PZ291" s="292"/>
      <c r="QA291" s="292"/>
      <c r="QB291" s="292"/>
      <c r="QC291" s="292"/>
      <c r="QD291" s="292"/>
      <c r="QE291" s="292"/>
      <c r="QF291" s="292"/>
      <c r="QG291" s="292"/>
      <c r="QH291" s="292"/>
      <c r="QI291" s="292"/>
      <c r="QJ291" s="292"/>
      <c r="QK291" s="292"/>
      <c r="QL291" s="292"/>
      <c r="QM291" s="292"/>
      <c r="QN291" s="292"/>
      <c r="QO291" s="292"/>
      <c r="QP291" s="292"/>
      <c r="QQ291" s="292"/>
      <c r="QR291" s="292"/>
      <c r="QS291" s="292"/>
      <c r="QT291" s="292"/>
      <c r="QU291" s="292"/>
      <c r="QV291" s="292"/>
      <c r="QW291" s="292"/>
      <c r="QX291" s="292"/>
      <c r="QY291" s="292"/>
      <c r="QZ291" s="292"/>
      <c r="RA291" s="292"/>
      <c r="RB291" s="292"/>
      <c r="RC291" s="292"/>
      <c r="RD291" s="292"/>
      <c r="RE291" s="292"/>
      <c r="RF291" s="292"/>
      <c r="RG291" s="292"/>
      <c r="RH291" s="292"/>
      <c r="RI291" s="292"/>
      <c r="RJ291" s="292"/>
      <c r="RK291" s="292"/>
      <c r="RL291" s="292"/>
      <c r="RM291" s="292"/>
      <c r="RN291" s="292"/>
      <c r="RO291" s="292"/>
      <c r="RP291" s="292"/>
      <c r="RQ291" s="292"/>
      <c r="RR291" s="292"/>
      <c r="RS291" s="292"/>
      <c r="RT291" s="292"/>
      <c r="RU291" s="292"/>
      <c r="RV291" s="292"/>
      <c r="RW291" s="292"/>
      <c r="RX291" s="292"/>
      <c r="RY291" s="292"/>
      <c r="RZ291" s="292"/>
      <c r="SA291" s="292"/>
      <c r="SB291" s="292"/>
      <c r="SC291" s="292"/>
      <c r="SD291" s="292"/>
      <c r="SE291" s="292"/>
      <c r="SF291" s="292"/>
      <c r="SG291" s="292"/>
      <c r="SH291" s="292"/>
      <c r="SI291" s="292"/>
      <c r="SJ291" s="292"/>
      <c r="SK291" s="292"/>
      <c r="SL291" s="292"/>
      <c r="SM291" s="292"/>
      <c r="SN291" s="292"/>
      <c r="SO291" s="292"/>
      <c r="SP291" s="292"/>
      <c r="SQ291" s="292"/>
      <c r="SR291" s="292"/>
      <c r="SS291" s="292"/>
      <c r="ST291" s="292"/>
      <c r="SU291" s="292"/>
      <c r="SV291" s="292"/>
      <c r="SW291" s="292"/>
      <c r="SX291" s="292"/>
      <c r="SY291" s="292"/>
      <c r="SZ291" s="292"/>
      <c r="TA291" s="292"/>
      <c r="TB291" s="292"/>
      <c r="TC291" s="292"/>
      <c r="TD291" s="292"/>
      <c r="TE291" s="292"/>
      <c r="TF291" s="292"/>
      <c r="TG291" s="292"/>
      <c r="TH291" s="292"/>
      <c r="TI291" s="292"/>
      <c r="TJ291" s="292"/>
      <c r="TK291" s="292"/>
      <c r="TL291" s="292"/>
      <c r="TM291" s="292"/>
      <c r="TN291" s="292"/>
      <c r="TO291" s="292"/>
      <c r="TP291" s="292"/>
      <c r="TQ291" s="292"/>
      <c r="TR291" s="292"/>
      <c r="TS291" s="292"/>
      <c r="TT291" s="292"/>
      <c r="TU291" s="292"/>
      <c r="TV291" s="292"/>
      <c r="TW291" s="292"/>
      <c r="TX291" s="292"/>
      <c r="TY291" s="292"/>
      <c r="TZ291" s="292"/>
      <c r="UA291" s="292"/>
      <c r="UB291" s="292"/>
      <c r="UC291" s="292"/>
      <c r="UD291" s="292"/>
      <c r="UE291" s="292"/>
      <c r="UF291" s="292"/>
      <c r="UG291" s="292"/>
      <c r="UH291" s="292"/>
      <c r="UI291" s="292"/>
      <c r="UJ291" s="292"/>
      <c r="UK291" s="292"/>
      <c r="UL291" s="292"/>
      <c r="UM291" s="292"/>
      <c r="UN291" s="292"/>
      <c r="UO291" s="292"/>
      <c r="UP291" s="292"/>
      <c r="UQ291" s="292"/>
      <c r="UR291" s="292"/>
      <c r="US291" s="292"/>
      <c r="UT291" s="292"/>
      <c r="UU291" s="292"/>
      <c r="UV291" s="292"/>
      <c r="UW291" s="292"/>
      <c r="UX291" s="292"/>
      <c r="UY291" s="292"/>
      <c r="UZ291" s="292"/>
      <c r="VA291" s="292"/>
      <c r="VB291" s="292"/>
      <c r="VC291" s="292"/>
      <c r="VD291" s="292"/>
      <c r="VE291" s="292"/>
      <c r="VF291" s="292"/>
      <c r="VG291" s="292"/>
      <c r="VH291" s="292"/>
      <c r="VI291" s="292"/>
      <c r="VJ291" s="292"/>
      <c r="VK291" s="292"/>
      <c r="VL291" s="292"/>
      <c r="VM291" s="292"/>
      <c r="VN291" s="292"/>
      <c r="VO291" s="292"/>
      <c r="VP291" s="292"/>
      <c r="VQ291" s="292"/>
      <c r="VR291" s="292"/>
      <c r="VS291" s="292"/>
      <c r="VT291" s="292"/>
      <c r="VU291" s="292"/>
      <c r="VV291" s="292"/>
      <c r="VW291" s="292"/>
      <c r="VX291" s="292"/>
      <c r="VY291" s="292"/>
      <c r="VZ291" s="292"/>
      <c r="WA291" s="292"/>
      <c r="WB291" s="292"/>
      <c r="WC291" s="292"/>
      <c r="WD291" s="292"/>
      <c r="WE291" s="292"/>
      <c r="WF291" s="292"/>
      <c r="WG291" s="292"/>
      <c r="WH291" s="292"/>
      <c r="WI291" s="292"/>
      <c r="WJ291" s="292"/>
      <c r="WK291" s="292"/>
      <c r="WL291" s="292"/>
      <c r="WM291" s="292"/>
      <c r="WN291" s="292"/>
      <c r="WO291" s="292"/>
      <c r="WP291" s="292"/>
      <c r="WQ291" s="292"/>
      <c r="WR291" s="292"/>
      <c r="WS291" s="292"/>
      <c r="WT291" s="292"/>
      <c r="WU291" s="292"/>
      <c r="WV291" s="292"/>
      <c r="WW291" s="292"/>
      <c r="WX291" s="292"/>
      <c r="WY291" s="292"/>
      <c r="WZ291" s="292"/>
      <c r="XA291" s="292"/>
      <c r="XB291" s="292"/>
      <c r="XC291" s="292"/>
      <c r="XD291" s="292"/>
      <c r="XE291" s="292"/>
      <c r="XF291" s="292"/>
      <c r="XG291" s="292"/>
      <c r="XH291" s="292"/>
      <c r="XI291" s="292"/>
      <c r="XJ291" s="292"/>
      <c r="XK291" s="292"/>
      <c r="XL291" s="292"/>
      <c r="XM291" s="292"/>
      <c r="XN291" s="292"/>
      <c r="XO291" s="292"/>
      <c r="XP291" s="292"/>
      <c r="XQ291" s="292"/>
      <c r="XR291" s="292"/>
      <c r="XS291" s="292"/>
      <c r="XT291" s="292"/>
      <c r="XU291" s="292"/>
      <c r="XV291" s="292"/>
      <c r="XW291" s="292"/>
      <c r="XX291" s="292"/>
      <c r="XY291" s="292"/>
      <c r="XZ291" s="292"/>
      <c r="YA291" s="292"/>
      <c r="YB291" s="292"/>
      <c r="YC291" s="292"/>
      <c r="YD291" s="292"/>
      <c r="YE291" s="292"/>
      <c r="YF291" s="292"/>
      <c r="YG291" s="292"/>
      <c r="YH291" s="292"/>
      <c r="YI291" s="292"/>
      <c r="YJ291" s="292"/>
      <c r="YK291" s="292"/>
      <c r="YL291" s="292"/>
      <c r="YM291" s="292"/>
      <c r="YN291" s="292"/>
      <c r="YO291" s="292"/>
      <c r="YP291" s="292"/>
      <c r="YQ291" s="292"/>
      <c r="YR291" s="292"/>
      <c r="YS291" s="292"/>
      <c r="YT291" s="292"/>
      <c r="YU291" s="292"/>
      <c r="YV291" s="292"/>
      <c r="YW291" s="292"/>
      <c r="YX291" s="292"/>
      <c r="YY291" s="292"/>
      <c r="YZ291" s="292"/>
      <c r="ZA291" s="292"/>
      <c r="ZB291" s="292"/>
      <c r="ZC291" s="292"/>
      <c r="ZD291" s="292"/>
      <c r="ZE291" s="292"/>
      <c r="ZF291" s="292"/>
      <c r="ZG291" s="292"/>
      <c r="ZH291" s="292"/>
      <c r="ZI291" s="292"/>
      <c r="ZJ291" s="292"/>
      <c r="ZK291" s="292"/>
      <c r="ZL291" s="292"/>
      <c r="ZM291" s="292"/>
      <c r="ZN291" s="292"/>
      <c r="ZO291" s="292"/>
      <c r="ZP291" s="292"/>
      <c r="ZQ291" s="292"/>
      <c r="ZR291" s="292"/>
      <c r="ZS291" s="292"/>
      <c r="ZT291" s="292"/>
      <c r="ZU291" s="292"/>
      <c r="ZV291" s="292"/>
      <c r="ZW291" s="292"/>
      <c r="ZX291" s="292"/>
      <c r="ZY291" s="292"/>
      <c r="ZZ291" s="292"/>
      <c r="AAA291" s="292"/>
      <c r="AAB291" s="292"/>
      <c r="AAC291" s="292"/>
      <c r="AAD291" s="292"/>
      <c r="AAE291" s="292"/>
      <c r="AAF291" s="292"/>
      <c r="AAG291" s="292"/>
      <c r="AAH291" s="292"/>
      <c r="AAI291" s="292"/>
      <c r="AAJ291" s="292"/>
      <c r="AAK291" s="292"/>
      <c r="AAL291" s="292"/>
      <c r="AAM291" s="292"/>
      <c r="AAN291" s="292"/>
      <c r="AAO291" s="292"/>
      <c r="AAP291" s="292"/>
      <c r="AAQ291" s="292"/>
      <c r="AAR291" s="292"/>
      <c r="AAS291" s="292"/>
      <c r="AAT291" s="292"/>
      <c r="AAU291" s="292"/>
      <c r="AAV291" s="292"/>
      <c r="AAW291" s="292"/>
      <c r="AAX291" s="292"/>
      <c r="AAY291" s="292"/>
      <c r="AAZ291" s="292"/>
      <c r="ABA291" s="292"/>
      <c r="ABB291" s="292"/>
      <c r="ABC291" s="292"/>
      <c r="ABD291" s="292"/>
      <c r="ABE291" s="292"/>
      <c r="ABF291" s="292"/>
      <c r="ABG291" s="292"/>
      <c r="ABH291" s="292"/>
      <c r="ABI291" s="292"/>
      <c r="ABJ291" s="292"/>
      <c r="ABK291" s="292"/>
      <c r="ABL291" s="292"/>
      <c r="ABM291" s="292"/>
      <c r="ABN291" s="292"/>
      <c r="ABO291" s="292"/>
      <c r="ABP291" s="292"/>
      <c r="ABQ291" s="292"/>
      <c r="ABR291" s="292"/>
      <c r="ABS291" s="292"/>
      <c r="ABT291" s="292"/>
      <c r="ABU291" s="292"/>
      <c r="ABV291" s="292"/>
      <c r="ABW291" s="292"/>
      <c r="ABX291" s="292"/>
      <c r="ABY291" s="292"/>
      <c r="ABZ291" s="292"/>
      <c r="ACA291" s="292"/>
      <c r="ACB291" s="292"/>
      <c r="ACC291" s="292"/>
      <c r="ACD291" s="292"/>
      <c r="ACE291" s="292"/>
      <c r="ACF291" s="292"/>
      <c r="ACG291" s="292"/>
      <c r="ACH291" s="292"/>
      <c r="ACI291" s="292"/>
      <c r="ACJ291" s="292"/>
      <c r="ACK291" s="292"/>
      <c r="ACL291" s="292"/>
      <c r="ACM291" s="292"/>
      <c r="ACN291" s="292"/>
      <c r="ACO291" s="292"/>
      <c r="ACP291" s="292"/>
      <c r="ACQ291" s="292"/>
      <c r="ACR291" s="292"/>
      <c r="ACS291" s="292"/>
      <c r="ACT291" s="292"/>
      <c r="ACU291" s="292"/>
      <c r="ACV291" s="292"/>
      <c r="ACW291" s="292"/>
      <c r="ACX291" s="292"/>
      <c r="ACY291" s="292"/>
      <c r="ACZ291" s="292"/>
      <c r="ADA291" s="292"/>
      <c r="ADB291" s="292"/>
      <c r="ADC291" s="292"/>
      <c r="ADD291" s="292"/>
      <c r="ADE291" s="292"/>
      <c r="ADF291" s="292"/>
      <c r="ADG291" s="292"/>
      <c r="ADH291" s="292"/>
      <c r="ADI291" s="292"/>
      <c r="ADJ291" s="292"/>
      <c r="ADK291" s="292"/>
      <c r="ADL291" s="292"/>
      <c r="ADM291" s="292"/>
      <c r="ADN291" s="292"/>
      <c r="ADO291" s="292"/>
      <c r="ADP291" s="292"/>
      <c r="ADQ291" s="292"/>
      <c r="ADR291" s="292"/>
      <c r="ADS291" s="292"/>
      <c r="ADT291" s="292"/>
      <c r="ADU291" s="292"/>
      <c r="ADV291" s="292"/>
      <c r="ADW291" s="292"/>
      <c r="ADX291" s="292"/>
      <c r="ADY291" s="292"/>
      <c r="ADZ291" s="292"/>
      <c r="AEA291" s="292"/>
      <c r="AEB291" s="292"/>
      <c r="AEC291" s="292"/>
      <c r="AED291" s="292"/>
      <c r="AEE291" s="292"/>
      <c r="AEF291" s="292"/>
      <c r="AEG291" s="292"/>
      <c r="AEH291" s="292"/>
      <c r="AEI291" s="292"/>
      <c r="AEJ291" s="292"/>
      <c r="AEK291" s="292"/>
      <c r="AEL291" s="292"/>
      <c r="AEM291" s="292"/>
      <c r="AEN291" s="292"/>
      <c r="AEO291" s="292"/>
      <c r="AEP291" s="292"/>
      <c r="AEQ291" s="292"/>
      <c r="AER291" s="292"/>
      <c r="AES291" s="292"/>
      <c r="AET291" s="292"/>
      <c r="AEU291" s="292"/>
      <c r="AEV291" s="292"/>
      <c r="AEW291" s="292"/>
      <c r="AEX291" s="292"/>
      <c r="AEY291" s="292"/>
      <c r="AEZ291" s="292"/>
      <c r="AFA291" s="292"/>
      <c r="AFB291" s="292"/>
      <c r="AFC291" s="292"/>
      <c r="AFD291" s="292"/>
      <c r="AFE291" s="292"/>
      <c r="AFF291" s="292"/>
      <c r="AFG291" s="292"/>
      <c r="AFH291" s="292"/>
      <c r="AFI291" s="292"/>
      <c r="AFJ291" s="292"/>
      <c r="AFK291" s="292"/>
      <c r="AFL291" s="292"/>
      <c r="AFM291" s="292"/>
      <c r="AFN291" s="292"/>
      <c r="AFO291" s="292"/>
      <c r="AFP291" s="292"/>
      <c r="AFQ291" s="292"/>
      <c r="AFR291" s="292"/>
      <c r="AFS291" s="292"/>
      <c r="AFT291" s="292"/>
      <c r="AFU291" s="292"/>
      <c r="AFV291" s="292"/>
      <c r="AFW291" s="292"/>
      <c r="AFX291" s="292"/>
      <c r="AFY291" s="292"/>
      <c r="AFZ291" s="292"/>
      <c r="AGA291" s="292"/>
      <c r="AGB291" s="292"/>
      <c r="AGC291" s="292"/>
      <c r="AGD291" s="292"/>
      <c r="AGE291" s="292"/>
      <c r="AGF291" s="292"/>
      <c r="AGG291" s="292"/>
      <c r="AGH291" s="292"/>
      <c r="AGI291" s="292"/>
      <c r="AGJ291" s="292"/>
      <c r="AGK291" s="292"/>
      <c r="AGL291" s="292"/>
      <c r="AGM291" s="292"/>
      <c r="AGN291" s="292"/>
      <c r="AGO291" s="292"/>
      <c r="AGP291" s="292"/>
      <c r="AGQ291" s="292"/>
      <c r="AGR291" s="292"/>
      <c r="AGS291" s="292"/>
      <c r="AGT291" s="292"/>
      <c r="AGU291" s="292"/>
      <c r="AGV291" s="292"/>
      <c r="AGW291" s="292"/>
      <c r="AGX291" s="292"/>
      <c r="AGY291" s="292"/>
      <c r="AGZ291" s="292"/>
      <c r="AHA291" s="292"/>
      <c r="AHB291" s="292"/>
      <c r="AHC291" s="292"/>
      <c r="AHD291" s="292"/>
      <c r="AHE291" s="292"/>
      <c r="AHF291" s="292"/>
      <c r="AHG291" s="292"/>
      <c r="AHH291" s="292"/>
      <c r="AHI291" s="292"/>
      <c r="AHJ291" s="292"/>
      <c r="AHK291" s="292"/>
      <c r="AHL291" s="292"/>
      <c r="AHM291" s="292"/>
      <c r="AHN291" s="292"/>
      <c r="AHO291" s="292"/>
      <c r="AHP291" s="292"/>
      <c r="AHQ291" s="292"/>
      <c r="AHR291" s="292"/>
      <c r="AHS291" s="292"/>
      <c r="AHT291" s="292"/>
      <c r="AHU291" s="292"/>
      <c r="AHV291" s="292"/>
      <c r="AHW291" s="292"/>
      <c r="AHX291" s="292"/>
      <c r="AHY291" s="292"/>
      <c r="AHZ291" s="292"/>
      <c r="AIA291" s="292"/>
      <c r="AIB291" s="292"/>
      <c r="AIC291" s="292"/>
      <c r="AID291" s="292"/>
      <c r="AIE291" s="292"/>
      <c r="AIF291" s="292"/>
      <c r="AIG291" s="292"/>
      <c r="AIH291" s="292"/>
      <c r="AII291" s="292"/>
      <c r="AIJ291" s="292"/>
      <c r="AIK291" s="292"/>
      <c r="AIL291" s="292"/>
      <c r="AIM291" s="292"/>
      <c r="AIN291" s="292"/>
      <c r="AIO291" s="292"/>
      <c r="AIP291" s="292"/>
      <c r="AIQ291" s="292"/>
      <c r="AIR291" s="292"/>
      <c r="AIS291" s="292"/>
      <c r="AIT291" s="292"/>
      <c r="AIU291" s="292"/>
      <c r="AIV291" s="292"/>
      <c r="AIW291" s="292"/>
      <c r="AIX291" s="292"/>
      <c r="AIY291" s="292"/>
      <c r="AIZ291" s="292"/>
      <c r="AJA291" s="292"/>
      <c r="AJB291" s="292"/>
      <c r="AJC291" s="292"/>
      <c r="AJD291" s="292"/>
      <c r="AJE291" s="292"/>
      <c r="AJF291" s="292"/>
      <c r="AJG291" s="292"/>
      <c r="AJH291" s="292"/>
      <c r="AJI291" s="292"/>
      <c r="AJJ291" s="292"/>
      <c r="AJK291" s="292"/>
      <c r="AJL291" s="292"/>
      <c r="AJM291" s="292"/>
      <c r="AJN291" s="292"/>
      <c r="AJO291" s="292"/>
      <c r="AJP291" s="292"/>
      <c r="AJQ291" s="292"/>
      <c r="AJR291" s="292"/>
      <c r="AJS291" s="292"/>
      <c r="AJT291" s="292"/>
      <c r="AJU291" s="292"/>
      <c r="AJV291" s="292"/>
      <c r="AJW291" s="292"/>
      <c r="AJX291" s="292"/>
      <c r="AJY291" s="292"/>
      <c r="AJZ291" s="292"/>
      <c r="AKA291" s="292"/>
      <c r="AKB291" s="292"/>
      <c r="AKC291" s="292"/>
      <c r="AKD291" s="292"/>
      <c r="AKE291" s="292"/>
      <c r="AKF291" s="292"/>
      <c r="AKG291" s="292"/>
      <c r="AKH291" s="292"/>
      <c r="AKI291" s="292"/>
      <c r="AKJ291" s="292"/>
      <c r="AKK291" s="292"/>
      <c r="AKL291" s="292"/>
      <c r="AKM291" s="292"/>
      <c r="AKN291" s="292"/>
      <c r="AKO291" s="292"/>
      <c r="AKP291" s="292"/>
      <c r="AKQ291" s="292"/>
      <c r="AKR291" s="292"/>
      <c r="AKS291" s="292"/>
      <c r="AKT291" s="292"/>
      <c r="AKU291" s="292"/>
      <c r="AKV291" s="292"/>
      <c r="AKW291" s="292"/>
      <c r="AKX291" s="292"/>
      <c r="AKY291" s="292"/>
      <c r="AKZ291" s="292"/>
      <c r="ALA291" s="292"/>
      <c r="ALB291" s="292"/>
      <c r="ALC291" s="292"/>
      <c r="ALD291" s="292"/>
      <c r="ALE291" s="292"/>
      <c r="ALF291" s="292"/>
      <c r="ALG291" s="292"/>
      <c r="ALH291" s="292"/>
      <c r="ALI291" s="292"/>
      <c r="ALJ291" s="292"/>
      <c r="ALK291" s="292"/>
      <c r="ALL291" s="292"/>
      <c r="ALM291" s="292"/>
      <c r="ALN291" s="292"/>
      <c r="ALO291" s="292"/>
      <c r="ALP291" s="292"/>
      <c r="ALQ291" s="292"/>
      <c r="ALR291" s="292"/>
      <c r="ALS291" s="292"/>
      <c r="ALT291" s="292"/>
      <c r="ALU291" s="292"/>
      <c r="ALV291" s="292"/>
      <c r="ALW291" s="292"/>
      <c r="ALX291" s="292"/>
      <c r="ALY291" s="292"/>
      <c r="ALZ291" s="292"/>
      <c r="AMA291" s="292"/>
      <c r="AMB291" s="292"/>
      <c r="AMC291" s="292"/>
      <c r="AMD291" s="292"/>
      <c r="AME291" s="292"/>
      <c r="AMF291" s="292"/>
      <c r="AMG291" s="292"/>
      <c r="AMH291" s="292"/>
      <c r="AMI291" s="292"/>
      <c r="AMJ291" s="292"/>
      <c r="AMK291" s="292"/>
      <c r="AML291" s="292"/>
      <c r="AMM291" s="292"/>
      <c r="AMN291" s="292"/>
      <c r="AMO291" s="292"/>
      <c r="AMP291" s="292"/>
      <c r="AMQ291" s="292"/>
      <c r="AMR291" s="292"/>
      <c r="AMS291" s="292"/>
      <c r="AMT291" s="292"/>
      <c r="AMU291" s="292"/>
      <c r="AMV291" s="292"/>
      <c r="AMW291" s="292"/>
      <c r="AMX291" s="292"/>
      <c r="AMY291" s="292"/>
      <c r="AMZ291" s="292"/>
      <c r="ANA291" s="292"/>
      <c r="ANB291" s="292"/>
      <c r="ANC291" s="292"/>
      <c r="AND291" s="292"/>
      <c r="ANE291" s="292"/>
      <c r="ANF291" s="292"/>
      <c r="ANG291" s="292"/>
      <c r="ANH291" s="292"/>
      <c r="ANI291" s="292"/>
      <c r="ANJ291" s="292"/>
      <c r="ANK291" s="292"/>
      <c r="ANL291" s="292"/>
      <c r="ANM291" s="292"/>
      <c r="ANN291" s="292"/>
      <c r="ANO291" s="292"/>
      <c r="ANP291" s="292"/>
      <c r="ANQ291" s="292"/>
      <c r="ANR291" s="292"/>
      <c r="ANS291" s="292"/>
      <c r="ANT291" s="292"/>
      <c r="ANU291" s="292"/>
      <c r="ANV291" s="292"/>
      <c r="ANW291" s="292"/>
      <c r="ANX291" s="292"/>
      <c r="ANY291" s="292"/>
      <c r="ANZ291" s="292"/>
      <c r="AOA291" s="292"/>
      <c r="AOB291" s="292"/>
      <c r="AOC291" s="292"/>
      <c r="AOD291" s="292"/>
      <c r="AOE291" s="292"/>
      <c r="AOF291" s="292"/>
      <c r="AOG291" s="292"/>
      <c r="AOH291" s="292"/>
      <c r="AOI291" s="292"/>
      <c r="AOJ291" s="292"/>
      <c r="AOK291" s="292"/>
      <c r="AOL291" s="292"/>
      <c r="AOM291" s="292"/>
      <c r="AON291" s="292"/>
      <c r="AOO291" s="292"/>
      <c r="AOP291" s="292"/>
      <c r="AOQ291" s="292"/>
      <c r="AOR291" s="292"/>
      <c r="AOS291" s="292"/>
      <c r="AOT291" s="292"/>
      <c r="AOU291" s="292"/>
      <c r="AOV291" s="292"/>
      <c r="AOW291" s="292"/>
      <c r="AOX291" s="292"/>
      <c r="AOY291" s="292"/>
      <c r="AOZ291" s="292"/>
      <c r="APA291" s="292"/>
      <c r="APB291" s="292"/>
      <c r="APC291" s="292"/>
      <c r="APD291" s="292"/>
      <c r="APE291" s="292"/>
      <c r="APF291" s="292"/>
      <c r="APG291" s="292"/>
      <c r="APH291" s="292"/>
      <c r="API291" s="292"/>
      <c r="APJ291" s="292"/>
      <c r="APK291" s="292"/>
      <c r="APL291" s="292"/>
      <c r="APM291" s="292"/>
      <c r="APN291" s="292"/>
      <c r="APO291" s="292"/>
      <c r="APP291" s="292"/>
      <c r="APQ291" s="292"/>
      <c r="APR291" s="292"/>
      <c r="APS291" s="292"/>
      <c r="APT291" s="292"/>
      <c r="APU291" s="292"/>
      <c r="APV291" s="292"/>
      <c r="APW291" s="292"/>
      <c r="APX291" s="292"/>
      <c r="APY291" s="292"/>
      <c r="APZ291" s="292"/>
      <c r="AQA291" s="292"/>
      <c r="AQB291" s="292"/>
      <c r="AQC291" s="292"/>
      <c r="AQD291" s="292"/>
      <c r="AQE291" s="292"/>
      <c r="AQF291" s="292"/>
      <c r="AQG291" s="292"/>
      <c r="AQH291" s="292"/>
      <c r="AQI291" s="292"/>
      <c r="AQJ291" s="292"/>
      <c r="AQK291" s="292"/>
      <c r="AQL291" s="292"/>
      <c r="AQM291" s="292"/>
      <c r="AQN291" s="292"/>
      <c r="AQO291" s="292"/>
      <c r="AQP291" s="292"/>
      <c r="AQQ291" s="292"/>
      <c r="AQR291" s="292"/>
      <c r="AQS291" s="292"/>
      <c r="AQT291" s="292"/>
      <c r="AQU291" s="292"/>
      <c r="AQV291" s="292"/>
      <c r="AQW291" s="292"/>
      <c r="AQX291" s="292"/>
      <c r="AQY291" s="292"/>
      <c r="AQZ291" s="292"/>
      <c r="ARA291" s="292"/>
      <c r="ARB291" s="292"/>
      <c r="ARC291" s="292"/>
      <c r="ARD291" s="292"/>
      <c r="ARE291" s="292"/>
      <c r="ARF291" s="292"/>
      <c r="ARG291" s="292"/>
      <c r="ARH291" s="292"/>
      <c r="ARI291" s="292"/>
      <c r="ARJ291" s="292"/>
      <c r="ARK291" s="292"/>
      <c r="ARL291" s="292"/>
      <c r="ARM291" s="292"/>
      <c r="ARN291" s="292"/>
      <c r="ARO291" s="292"/>
      <c r="ARP291" s="292"/>
      <c r="ARQ291" s="292"/>
      <c r="ARR291" s="292"/>
      <c r="ARS291" s="292"/>
      <c r="ART291" s="292"/>
      <c r="ARU291" s="292"/>
      <c r="ARV291" s="292"/>
      <c r="ARW291" s="292"/>
      <c r="ARX291" s="292"/>
      <c r="ARY291" s="292"/>
      <c r="ARZ291" s="292"/>
      <c r="ASA291" s="292"/>
      <c r="ASB291" s="292"/>
      <c r="ASC291" s="292"/>
      <c r="ASD291" s="292"/>
      <c r="ASE291" s="292"/>
      <c r="ASF291" s="292"/>
      <c r="ASG291" s="292"/>
      <c r="ASH291" s="292"/>
      <c r="ASI291" s="292"/>
      <c r="ASJ291" s="292"/>
      <c r="ASK291" s="292"/>
      <c r="ASL291" s="292"/>
      <c r="ASM291" s="292"/>
      <c r="ASN291" s="292"/>
      <c r="ASO291" s="292"/>
      <c r="ASP291" s="292"/>
      <c r="ASQ291" s="292"/>
      <c r="ASR291" s="292"/>
      <c r="ASS291" s="292"/>
      <c r="AST291" s="292"/>
      <c r="ASU291" s="292"/>
      <c r="ASV291" s="292"/>
      <c r="ASW291" s="292"/>
      <c r="ASX291" s="292"/>
      <c r="ASY291" s="292"/>
      <c r="ASZ291" s="292"/>
      <c r="ATA291" s="292"/>
      <c r="ATB291" s="292"/>
      <c r="ATC291" s="292"/>
      <c r="ATD291" s="292"/>
      <c r="ATE291" s="292"/>
      <c r="ATF291" s="292"/>
      <c r="ATG291" s="292"/>
      <c r="ATH291" s="292"/>
      <c r="ATI291" s="292"/>
      <c r="ATJ291" s="292"/>
      <c r="ATK291" s="292"/>
      <c r="ATL291" s="292"/>
      <c r="ATM291" s="292"/>
      <c r="ATN291" s="292"/>
      <c r="ATO291" s="292"/>
      <c r="ATP291" s="292"/>
      <c r="ATQ291" s="292"/>
      <c r="ATR291" s="292"/>
      <c r="ATS291" s="292"/>
      <c r="ATT291" s="292"/>
      <c r="ATU291" s="292"/>
      <c r="ATV291" s="292"/>
      <c r="ATW291" s="292"/>
      <c r="ATX291" s="292"/>
      <c r="ATY291" s="292"/>
      <c r="ATZ291" s="292"/>
      <c r="AUA291" s="292"/>
      <c r="AUB291" s="292"/>
      <c r="AUC291" s="292"/>
      <c r="AUD291" s="292"/>
      <c r="AUE291" s="292"/>
      <c r="AUF291" s="292"/>
      <c r="AUG291" s="292"/>
      <c r="AUH291" s="292"/>
      <c r="AUI291" s="292"/>
      <c r="AUJ291" s="292"/>
      <c r="AUK291" s="292"/>
      <c r="AUL291" s="292"/>
      <c r="AUM291" s="292"/>
      <c r="AUN291" s="292"/>
      <c r="AUO291" s="292"/>
      <c r="AUP291" s="292"/>
      <c r="AUQ291" s="292"/>
      <c r="AUR291" s="292"/>
      <c r="AUS291" s="292"/>
      <c r="AUT291" s="292"/>
      <c r="AUU291" s="292"/>
      <c r="AUV291" s="292"/>
      <c r="AUW291" s="292"/>
      <c r="AUX291" s="292"/>
      <c r="AUY291" s="292"/>
      <c r="AUZ291" s="292"/>
      <c r="AVA291" s="292"/>
      <c r="AVB291" s="292"/>
      <c r="AVC291" s="292"/>
      <c r="AVD291" s="292"/>
      <c r="AVE291" s="292"/>
      <c r="AVF291" s="292"/>
      <c r="AVG291" s="292"/>
      <c r="AVH291" s="292"/>
      <c r="AVI291" s="292"/>
      <c r="AVJ291" s="292"/>
      <c r="AVK291" s="292"/>
      <c r="AVL291" s="292"/>
      <c r="AVM291" s="292"/>
      <c r="AVN291" s="292"/>
      <c r="AVO291" s="292"/>
      <c r="AVP291" s="292"/>
      <c r="AVQ291" s="292"/>
      <c r="AVR291" s="292"/>
      <c r="AVS291" s="292"/>
      <c r="AVT291" s="292"/>
      <c r="AVU291" s="292"/>
      <c r="AVV291" s="292"/>
      <c r="AVW291" s="292"/>
      <c r="AVX291" s="292"/>
      <c r="AVY291" s="292"/>
      <c r="AVZ291" s="292"/>
      <c r="AWA291" s="292"/>
      <c r="AWB291" s="292"/>
      <c r="AWC291" s="292"/>
      <c r="AWD291" s="292"/>
      <c r="AWE291" s="292"/>
      <c r="AWF291" s="292"/>
      <c r="AWG291" s="292"/>
      <c r="AWH291" s="292"/>
      <c r="AWI291" s="292"/>
      <c r="AWJ291" s="292"/>
      <c r="AWK291" s="292"/>
      <c r="AWL291" s="292"/>
      <c r="AWM291" s="292"/>
      <c r="AWN291" s="292"/>
      <c r="AWO291" s="292"/>
      <c r="AWP291" s="292"/>
      <c r="AWQ291" s="292"/>
      <c r="AWR291" s="292"/>
      <c r="AWS291" s="292"/>
      <c r="AWT291" s="292"/>
      <c r="AWU291" s="292"/>
      <c r="AWV291" s="292"/>
      <c r="AWW291" s="292"/>
      <c r="AWX291" s="292"/>
      <c r="AWY291" s="292"/>
      <c r="AWZ291" s="292"/>
      <c r="AXA291" s="292"/>
      <c r="AXB291" s="292"/>
      <c r="AXC291" s="292"/>
      <c r="AXD291" s="292"/>
      <c r="AXE291" s="292"/>
      <c r="AXF291" s="292"/>
      <c r="AXG291" s="292"/>
      <c r="AXH291" s="292"/>
      <c r="AXI291" s="292"/>
      <c r="AXJ291" s="292"/>
      <c r="AXK291" s="292"/>
      <c r="AXL291" s="292"/>
      <c r="AXM291" s="292"/>
      <c r="AXN291" s="292"/>
      <c r="AXO291" s="292"/>
      <c r="AXP291" s="292"/>
      <c r="AXQ291" s="292"/>
      <c r="AXR291" s="292"/>
      <c r="AXS291" s="292"/>
      <c r="AXT291" s="292"/>
      <c r="AXU291" s="292"/>
      <c r="AXV291" s="292"/>
      <c r="AXW291" s="292"/>
      <c r="AXX291" s="292"/>
      <c r="AXY291" s="292"/>
      <c r="AXZ291" s="292"/>
      <c r="AYA291" s="292"/>
      <c r="AYB291" s="292"/>
      <c r="AYC291" s="292"/>
      <c r="AYD291" s="292"/>
      <c r="AYE291" s="292"/>
      <c r="AYF291" s="292"/>
      <c r="AYG291" s="292"/>
      <c r="AYH291" s="292"/>
      <c r="AYI291" s="292"/>
      <c r="AYJ291" s="292"/>
      <c r="AYK291" s="292"/>
      <c r="AYL291" s="292"/>
      <c r="AYM291" s="292"/>
      <c r="AYN291" s="292"/>
      <c r="AYO291" s="292"/>
      <c r="AYP291" s="292"/>
      <c r="AYQ291" s="292"/>
      <c r="AYR291" s="292"/>
      <c r="AYS291" s="292"/>
      <c r="AYT291" s="292"/>
      <c r="AYU291" s="292"/>
      <c r="AYV291" s="292"/>
      <c r="AYW291" s="292"/>
      <c r="AYX291" s="292"/>
      <c r="AYY291" s="292"/>
      <c r="AYZ291" s="292"/>
      <c r="AZA291" s="292"/>
      <c r="AZB291" s="292"/>
      <c r="AZC291" s="292"/>
      <c r="AZD291" s="292"/>
      <c r="AZE291" s="292"/>
      <c r="AZF291" s="292"/>
      <c r="AZG291" s="292"/>
      <c r="AZH291" s="292"/>
      <c r="AZI291" s="292"/>
      <c r="AZJ291" s="292"/>
      <c r="AZK291" s="292"/>
      <c r="AZL291" s="292"/>
      <c r="AZM291" s="292"/>
      <c r="AZN291" s="292"/>
      <c r="AZO291" s="292"/>
      <c r="AZP291" s="292"/>
      <c r="AZQ291" s="292"/>
      <c r="AZR291" s="292"/>
      <c r="AZS291" s="292"/>
      <c r="AZT291" s="292"/>
      <c r="AZU291" s="292"/>
      <c r="AZV291" s="292"/>
      <c r="AZW291" s="292"/>
      <c r="AZX291" s="292"/>
      <c r="AZY291" s="292"/>
      <c r="AZZ291" s="292"/>
      <c r="BAA291" s="292"/>
      <c r="BAB291" s="292"/>
      <c r="BAC291" s="292"/>
      <c r="BAD291" s="292"/>
      <c r="BAE291" s="292"/>
      <c r="BAF291" s="292"/>
      <c r="BAG291" s="292"/>
      <c r="BAH291" s="292"/>
      <c r="BAI291" s="292"/>
      <c r="BAJ291" s="292"/>
      <c r="BAK291" s="292"/>
      <c r="BAL291" s="292"/>
      <c r="BAM291" s="292"/>
      <c r="BAN291" s="292"/>
      <c r="BAO291" s="292"/>
      <c r="BAP291" s="292"/>
      <c r="BAQ291" s="292"/>
      <c r="BAR291" s="292"/>
      <c r="BAS291" s="292"/>
      <c r="BAT291" s="292"/>
      <c r="BAU291" s="292"/>
      <c r="BAV291" s="292"/>
      <c r="BAW291" s="292"/>
      <c r="BAX291" s="292"/>
      <c r="BAY291" s="292"/>
      <c r="BAZ291" s="292"/>
      <c r="BBA291" s="292"/>
      <c r="BBB291" s="292"/>
      <c r="BBC291" s="292"/>
      <c r="BBD291" s="292"/>
      <c r="BBE291" s="292"/>
      <c r="BBF291" s="292"/>
      <c r="BBG291" s="292"/>
      <c r="BBH291" s="292"/>
      <c r="BBI291" s="292"/>
      <c r="BBJ291" s="292"/>
      <c r="BBK291" s="292"/>
      <c r="BBL291" s="292"/>
      <c r="BBM291" s="292"/>
      <c r="BBN291" s="292"/>
      <c r="BBO291" s="292"/>
      <c r="BBP291" s="292"/>
      <c r="BBQ291" s="292"/>
      <c r="BBR291" s="292"/>
      <c r="BBS291" s="292"/>
      <c r="BBT291" s="292"/>
      <c r="BBU291" s="292"/>
      <c r="BBV291" s="292"/>
      <c r="BBW291" s="292"/>
      <c r="BBX291" s="292"/>
      <c r="BBY291" s="292"/>
      <c r="BBZ291" s="292"/>
      <c r="BCA291" s="292"/>
      <c r="BCB291" s="292"/>
      <c r="BCC291" s="292"/>
      <c r="BCD291" s="292"/>
      <c r="BCE291" s="292"/>
      <c r="BCF291" s="292"/>
      <c r="BCG291" s="292"/>
      <c r="BCH291" s="292"/>
      <c r="BCI291" s="292"/>
      <c r="BCJ291" s="292"/>
      <c r="BCK291" s="292"/>
      <c r="BCL291" s="292"/>
      <c r="BCM291" s="292"/>
      <c r="BCN291" s="292"/>
      <c r="BCO291" s="292"/>
      <c r="BCP291" s="292"/>
      <c r="BCQ291" s="292"/>
      <c r="BCR291" s="292"/>
      <c r="BCS291" s="292"/>
      <c r="BCT291" s="292"/>
      <c r="BCU291" s="292"/>
      <c r="BCV291" s="292"/>
      <c r="BCW291" s="292"/>
      <c r="BCX291" s="292"/>
      <c r="BCY291" s="292"/>
      <c r="BCZ291" s="292"/>
      <c r="BDA291" s="292"/>
      <c r="BDB291" s="292"/>
      <c r="BDC291" s="292"/>
      <c r="BDD291" s="292"/>
      <c r="BDE291" s="292"/>
      <c r="BDF291" s="292"/>
      <c r="BDG291" s="292"/>
      <c r="BDH291" s="292"/>
      <c r="BDI291" s="292"/>
      <c r="BDJ291" s="292"/>
      <c r="BDK291" s="292"/>
      <c r="BDL291" s="292"/>
      <c r="BDM291" s="292"/>
      <c r="BDN291" s="292"/>
      <c r="BDO291" s="292"/>
      <c r="BDP291" s="292"/>
      <c r="BDQ291" s="292"/>
      <c r="BDR291" s="292"/>
      <c r="BDS291" s="292"/>
      <c r="BDT291" s="292"/>
      <c r="BDU291" s="292"/>
      <c r="BDV291" s="292"/>
      <c r="BDW291" s="292"/>
      <c r="BDX291" s="292"/>
      <c r="BDY291" s="292"/>
      <c r="BDZ291" s="292"/>
      <c r="BEA291" s="292"/>
      <c r="BEB291" s="292"/>
      <c r="BEC291" s="292"/>
      <c r="BED291" s="292"/>
      <c r="BEE291" s="292"/>
      <c r="BEF291" s="292"/>
      <c r="BEG291" s="292"/>
      <c r="BEH291" s="292"/>
      <c r="BEI291" s="292"/>
      <c r="BEJ291" s="292"/>
      <c r="BEK291" s="292"/>
      <c r="BEL291" s="292"/>
      <c r="BEM291" s="292"/>
      <c r="BEN291" s="292"/>
      <c r="BEO291" s="292"/>
      <c r="BEP291" s="292"/>
      <c r="BEQ291" s="292"/>
      <c r="BER291" s="292"/>
      <c r="BES291" s="292"/>
      <c r="BET291" s="292"/>
      <c r="BEU291" s="292"/>
      <c r="BEV291" s="292"/>
      <c r="BEW291" s="292"/>
      <c r="BEX291" s="292"/>
      <c r="BEY291" s="292"/>
      <c r="BEZ291" s="292"/>
      <c r="BFA291" s="292"/>
      <c r="BFB291" s="292"/>
      <c r="BFC291" s="292"/>
      <c r="BFD291" s="292"/>
      <c r="BFE291" s="292"/>
      <c r="BFF291" s="292"/>
      <c r="BFG291" s="292"/>
      <c r="BFH291" s="292"/>
      <c r="BFI291" s="292"/>
      <c r="BFJ291" s="292"/>
      <c r="BFK291" s="292"/>
      <c r="BFL291" s="292"/>
      <c r="BFM291" s="292"/>
      <c r="BFN291" s="292"/>
      <c r="BFO291" s="292"/>
      <c r="BFP291" s="292"/>
      <c r="BFQ291" s="292"/>
      <c r="BFR291" s="292"/>
      <c r="BFS291" s="292"/>
      <c r="BFT291" s="292"/>
      <c r="BFU291" s="292"/>
      <c r="BFV291" s="292"/>
      <c r="BFW291" s="292"/>
      <c r="BFX291" s="292"/>
      <c r="BFY291" s="292"/>
      <c r="BFZ291" s="292"/>
      <c r="BGA291" s="292"/>
      <c r="BGB291" s="292"/>
      <c r="BGC291" s="292"/>
      <c r="BGD291" s="292"/>
      <c r="BGE291" s="292"/>
      <c r="BGF291" s="292"/>
      <c r="BGG291" s="292"/>
      <c r="BGH291" s="292"/>
      <c r="BGI291" s="292"/>
      <c r="BGJ291" s="292"/>
      <c r="BGK291" s="292"/>
      <c r="BGL291" s="292"/>
      <c r="BGM291" s="292"/>
      <c r="BGN291" s="292"/>
      <c r="BGO291" s="292"/>
      <c r="BGP291" s="292"/>
      <c r="BGQ291" s="292"/>
      <c r="BGR291" s="292"/>
      <c r="BGS291" s="292"/>
      <c r="BGT291" s="292"/>
      <c r="BGU291" s="292"/>
      <c r="BGV291" s="292"/>
      <c r="BGW291" s="292"/>
      <c r="BGX291" s="292"/>
      <c r="BGY291" s="292"/>
      <c r="BGZ291" s="292"/>
      <c r="BHA291" s="292"/>
      <c r="BHB291" s="292"/>
      <c r="BHC291" s="292"/>
      <c r="BHD291" s="292"/>
      <c r="BHE291" s="292"/>
      <c r="BHF291" s="292"/>
      <c r="BHG291" s="292"/>
      <c r="BHH291" s="292"/>
      <c r="BHI291" s="292"/>
      <c r="BHJ291" s="292"/>
      <c r="BHK291" s="292"/>
      <c r="BHL291" s="292"/>
      <c r="BHM291" s="292"/>
      <c r="BHN291" s="292"/>
      <c r="BHO291" s="292"/>
      <c r="BHP291" s="292"/>
      <c r="BHQ291" s="292"/>
      <c r="BHR291" s="292"/>
      <c r="BHS291" s="292"/>
      <c r="BHT291" s="292"/>
      <c r="BHU291" s="292"/>
      <c r="BHV291" s="292"/>
      <c r="BHW291" s="292"/>
      <c r="BHX291" s="292"/>
      <c r="BHY291" s="292"/>
      <c r="BHZ291" s="292"/>
      <c r="BIA291" s="292"/>
      <c r="BIB291" s="292"/>
      <c r="BIC291" s="292"/>
      <c r="BID291" s="292"/>
      <c r="BIE291" s="292"/>
      <c r="BIF291" s="292"/>
      <c r="BIG291" s="292"/>
      <c r="BIH291" s="292"/>
      <c r="BII291" s="292"/>
      <c r="BIJ291" s="292"/>
      <c r="BIK291" s="292"/>
      <c r="BIL291" s="292"/>
      <c r="BIM291" s="292"/>
      <c r="BIN291" s="292"/>
      <c r="BIO291" s="292"/>
      <c r="BIP291" s="292"/>
      <c r="BIQ291" s="292"/>
      <c r="BIR291" s="292"/>
      <c r="BIS291" s="292"/>
      <c r="BIT291" s="292"/>
      <c r="BIU291" s="292"/>
      <c r="BIV291" s="292"/>
      <c r="BIW291" s="292"/>
      <c r="BIX291" s="292"/>
      <c r="BIY291" s="292"/>
      <c r="BIZ291" s="292"/>
      <c r="BJA291" s="292"/>
      <c r="BJB291" s="292"/>
      <c r="BJC291" s="292"/>
      <c r="BJD291" s="292"/>
      <c r="BJE291" s="292"/>
      <c r="BJF291" s="292"/>
      <c r="BJG291" s="292"/>
      <c r="BJH291" s="292"/>
      <c r="BJI291" s="292"/>
      <c r="BJJ291" s="292"/>
      <c r="BJK291" s="292"/>
      <c r="BJL291" s="292"/>
      <c r="BJM291" s="292"/>
      <c r="BJN291" s="292"/>
      <c r="BJO291" s="292"/>
      <c r="BJP291" s="292"/>
      <c r="BJQ291" s="292"/>
      <c r="BJR291" s="292"/>
      <c r="BJS291" s="292"/>
      <c r="BJT291" s="292"/>
      <c r="BJU291" s="292"/>
      <c r="BJV291" s="292"/>
      <c r="BJW291" s="292"/>
      <c r="BJX291" s="292"/>
      <c r="BJY291" s="292"/>
      <c r="BJZ291" s="292"/>
      <c r="BKA291" s="292"/>
      <c r="BKB291" s="292"/>
      <c r="BKC291" s="292"/>
      <c r="BKD291" s="292"/>
      <c r="BKE291" s="292"/>
      <c r="BKF291" s="292"/>
      <c r="BKG291" s="292"/>
      <c r="BKH291" s="292"/>
      <c r="BKI291" s="292"/>
      <c r="BKJ291" s="292"/>
      <c r="BKK291" s="292"/>
      <c r="BKL291" s="292"/>
      <c r="BKM291" s="292"/>
      <c r="BKN291" s="292"/>
      <c r="BKO291" s="292"/>
      <c r="BKP291" s="292"/>
      <c r="BKQ291" s="292"/>
      <c r="BKR291" s="292"/>
      <c r="BKS291" s="292"/>
      <c r="BKT291" s="292"/>
      <c r="BKU291" s="292"/>
      <c r="BKV291" s="292"/>
      <c r="BKW291" s="292"/>
      <c r="BKX291" s="292"/>
      <c r="BKY291" s="292"/>
      <c r="BKZ291" s="292"/>
      <c r="BLA291" s="292"/>
      <c r="BLB291" s="292"/>
      <c r="BLC291" s="292"/>
      <c r="BLD291" s="292"/>
      <c r="BLE291" s="292"/>
      <c r="BLF291" s="292"/>
      <c r="BLG291" s="292"/>
      <c r="BLH291" s="292"/>
      <c r="BLI291" s="292"/>
      <c r="BLJ291" s="292"/>
      <c r="BLK291" s="292"/>
      <c r="BLL291" s="292"/>
      <c r="BLM291" s="292"/>
      <c r="BLN291" s="292"/>
      <c r="BLO291" s="292"/>
      <c r="BLP291" s="292"/>
      <c r="BLQ291" s="292"/>
      <c r="BLR291" s="292"/>
      <c r="BLS291" s="292"/>
      <c r="BLT291" s="292"/>
      <c r="BLU291" s="292"/>
      <c r="BLV291" s="292"/>
      <c r="BLW291" s="292"/>
      <c r="BLX291" s="292"/>
      <c r="BLY291" s="292"/>
      <c r="BLZ291" s="292"/>
      <c r="BMA291" s="292"/>
      <c r="BMB291" s="292"/>
      <c r="BMC291" s="292"/>
      <c r="BMD291" s="292"/>
      <c r="BME291" s="292"/>
      <c r="BMF291" s="292"/>
      <c r="BMG291" s="292"/>
      <c r="BMH291" s="292"/>
      <c r="BMI291" s="292"/>
      <c r="BMJ291" s="292"/>
      <c r="BMK291" s="292"/>
      <c r="BML291" s="292"/>
      <c r="BMM291" s="292"/>
      <c r="BMN291" s="292"/>
      <c r="BMO291" s="292"/>
      <c r="BMP291" s="292"/>
      <c r="BMQ291" s="292"/>
      <c r="BMR291" s="292"/>
      <c r="BMS291" s="292"/>
      <c r="BMT291" s="292"/>
      <c r="BMU291" s="292"/>
      <c r="BMV291" s="292"/>
      <c r="BMW291" s="292"/>
      <c r="BMX291" s="292"/>
      <c r="BMY291" s="292"/>
      <c r="BMZ291" s="292"/>
      <c r="BNA291" s="292"/>
      <c r="BNB291" s="292"/>
      <c r="BNC291" s="292"/>
      <c r="BND291" s="292"/>
      <c r="BNE291" s="292"/>
      <c r="BNF291" s="292"/>
      <c r="BNG291" s="292"/>
      <c r="BNH291" s="292"/>
      <c r="BNI291" s="292"/>
      <c r="BNJ291" s="292"/>
      <c r="BNK291" s="292"/>
      <c r="BNL291" s="292"/>
      <c r="BNM291" s="292"/>
      <c r="BNN291" s="292"/>
      <c r="BNO291" s="292"/>
      <c r="BNP291" s="292"/>
      <c r="BNQ291" s="292"/>
      <c r="BNR291" s="292"/>
      <c r="BNS291" s="292"/>
      <c r="BNT291" s="292"/>
      <c r="BNU291" s="292"/>
      <c r="BNV291" s="292"/>
      <c r="BNW291" s="292"/>
      <c r="BNX291" s="292"/>
      <c r="BNY291" s="292"/>
      <c r="BNZ291" s="292"/>
      <c r="BOA291" s="292"/>
      <c r="BOB291" s="292"/>
      <c r="BOC291" s="292"/>
      <c r="BOD291" s="292"/>
      <c r="BOE291" s="292"/>
      <c r="BOF291" s="292"/>
      <c r="BOG291" s="292"/>
      <c r="BOH291" s="292"/>
      <c r="BOI291" s="292"/>
      <c r="BOJ291" s="292"/>
      <c r="BOK291" s="292"/>
      <c r="BOL291" s="292"/>
      <c r="BOM291" s="292"/>
      <c r="BON291" s="292"/>
      <c r="BOO291" s="292"/>
      <c r="BOP291" s="292"/>
      <c r="BOQ291" s="292"/>
      <c r="BOR291" s="292"/>
      <c r="BOS291" s="292"/>
      <c r="BOT291" s="292"/>
      <c r="BOU291" s="292"/>
      <c r="BOV291" s="292"/>
      <c r="BOW291" s="292"/>
      <c r="BOX291" s="292"/>
      <c r="BOY291" s="292"/>
      <c r="BOZ291" s="292"/>
      <c r="BPA291" s="292"/>
      <c r="BPB291" s="292"/>
      <c r="BPC291" s="292"/>
      <c r="BPD291" s="292"/>
      <c r="BPE291" s="292"/>
      <c r="BPF291" s="292"/>
      <c r="BPG291" s="292"/>
      <c r="BPH291" s="292"/>
      <c r="BPI291" s="292"/>
      <c r="BPJ291" s="292"/>
      <c r="BPK291" s="292"/>
      <c r="BPL291" s="292"/>
      <c r="BPM291" s="292"/>
      <c r="BPN291" s="292"/>
      <c r="BPO291" s="292"/>
      <c r="BPP291" s="292"/>
      <c r="BPQ291" s="292"/>
      <c r="BPR291" s="292"/>
      <c r="BPS291" s="292"/>
      <c r="BPT291" s="292"/>
      <c r="BPU291" s="292"/>
      <c r="BPV291" s="292"/>
      <c r="BPW291" s="292"/>
      <c r="BPX291" s="292"/>
      <c r="BPY291" s="292"/>
      <c r="BPZ291" s="292"/>
      <c r="BQA291" s="292"/>
      <c r="BQB291" s="292"/>
      <c r="BQC291" s="292"/>
      <c r="BQD291" s="292"/>
      <c r="BQE291" s="292"/>
      <c r="BQF291" s="292"/>
      <c r="BQG291" s="292"/>
      <c r="BQH291" s="292"/>
      <c r="BQI291" s="292"/>
      <c r="BQJ291" s="292"/>
      <c r="BQK291" s="292"/>
      <c r="BQL291" s="292"/>
      <c r="BQM291" s="292"/>
      <c r="BQN291" s="292"/>
      <c r="BQO291" s="292"/>
      <c r="BQP291" s="292"/>
      <c r="BQQ291" s="292"/>
      <c r="BQR291" s="292"/>
      <c r="BQS291" s="292"/>
      <c r="BQT291" s="292"/>
      <c r="BQU291" s="292"/>
      <c r="BQV291" s="292"/>
      <c r="BQW291" s="292"/>
      <c r="BQX291" s="292"/>
      <c r="BQY291" s="292"/>
      <c r="BQZ291" s="292"/>
      <c r="BRA291" s="292"/>
      <c r="BRB291" s="292"/>
      <c r="BRC291" s="292"/>
      <c r="BRD291" s="292"/>
      <c r="BRE291" s="292"/>
      <c r="BRF291" s="292"/>
      <c r="BRG291" s="292"/>
      <c r="BRH291" s="292"/>
      <c r="BRI291" s="292"/>
      <c r="BRJ291" s="292"/>
      <c r="BRK291" s="292"/>
      <c r="BRL291" s="292"/>
      <c r="BRM291" s="292"/>
      <c r="BRN291" s="292"/>
      <c r="BRO291" s="292"/>
      <c r="BRP291" s="292"/>
      <c r="BRQ291" s="292"/>
      <c r="BRR291" s="292"/>
      <c r="BRS291" s="292"/>
      <c r="BRT291" s="292"/>
      <c r="BRU291" s="292"/>
      <c r="BRV291" s="292"/>
      <c r="BRW291" s="292"/>
      <c r="BRX291" s="292"/>
      <c r="BRY291" s="292"/>
      <c r="BRZ291" s="292"/>
      <c r="BSA291" s="292"/>
      <c r="BSB291" s="292"/>
      <c r="BSC291" s="292"/>
      <c r="BSD291" s="292"/>
      <c r="BSE291" s="292"/>
      <c r="BSF291" s="292"/>
      <c r="BSG291" s="292"/>
      <c r="BSH291" s="292"/>
      <c r="BSI291" s="292"/>
      <c r="BSJ291" s="292"/>
      <c r="BSK291" s="292"/>
      <c r="BSL291" s="292"/>
      <c r="BSM291" s="292"/>
      <c r="BSN291" s="292"/>
      <c r="BSO291" s="292"/>
      <c r="BSP291" s="292"/>
      <c r="BSQ291" s="292"/>
      <c r="BSR291" s="292"/>
      <c r="BSS291" s="292"/>
      <c r="BST291" s="292"/>
      <c r="BSU291" s="292"/>
      <c r="BSV291" s="292"/>
      <c r="BSW291" s="292"/>
      <c r="BSX291" s="292"/>
      <c r="BSY291" s="292"/>
      <c r="BSZ291" s="292"/>
      <c r="BTA291" s="292"/>
      <c r="BTB291" s="292"/>
      <c r="BTC291" s="292"/>
      <c r="BTD291" s="292"/>
      <c r="BTE291" s="292"/>
      <c r="BTF291" s="292"/>
      <c r="BTG291" s="292"/>
      <c r="BTH291" s="292"/>
      <c r="BTI291" s="292"/>
      <c r="BTJ291" s="292"/>
      <c r="BTK291" s="292"/>
      <c r="BTL291" s="292"/>
      <c r="BTM291" s="292"/>
      <c r="BTN291" s="292"/>
      <c r="BTO291" s="292"/>
      <c r="BTP291" s="292"/>
      <c r="BTQ291" s="292"/>
      <c r="BTR291" s="292"/>
      <c r="BTS291" s="292"/>
      <c r="BTT291" s="292"/>
      <c r="BTU291" s="292"/>
      <c r="BTV291" s="292"/>
      <c r="BTW291" s="292"/>
      <c r="BTX291" s="292"/>
      <c r="BTY291" s="292"/>
      <c r="BTZ291" s="292"/>
      <c r="BUA291" s="292"/>
      <c r="BUB291" s="292"/>
      <c r="BUC291" s="292"/>
      <c r="BUD291" s="292"/>
      <c r="BUE291" s="292"/>
      <c r="BUF291" s="292"/>
      <c r="BUG291" s="292"/>
      <c r="BUH291" s="292"/>
      <c r="BUI291" s="292"/>
      <c r="BUJ291" s="292"/>
      <c r="BUK291" s="292"/>
      <c r="BUL291" s="292"/>
      <c r="BUM291" s="292"/>
      <c r="BUN291" s="292"/>
      <c r="BUO291" s="292"/>
      <c r="BUP291" s="292"/>
      <c r="BUQ291" s="292"/>
      <c r="BUR291" s="292"/>
      <c r="BUS291" s="292"/>
      <c r="BUT291" s="292"/>
      <c r="BUU291" s="292"/>
      <c r="BUV291" s="292"/>
      <c r="BUW291" s="292"/>
      <c r="BUX291" s="292"/>
      <c r="BUY291" s="292"/>
      <c r="BUZ291" s="292"/>
      <c r="BVA291" s="292"/>
      <c r="BVB291" s="292"/>
      <c r="BVC291" s="292"/>
      <c r="BVD291" s="292"/>
      <c r="BVE291" s="292"/>
      <c r="BVF291" s="292"/>
      <c r="BVG291" s="292"/>
      <c r="BVH291" s="292"/>
      <c r="BVI291" s="292"/>
      <c r="BVJ291" s="292"/>
      <c r="BVK291" s="292"/>
      <c r="BVL291" s="292"/>
      <c r="BVM291" s="292"/>
      <c r="BVN291" s="292"/>
      <c r="BVO291" s="292"/>
      <c r="BVP291" s="292"/>
      <c r="BVQ291" s="292"/>
      <c r="BVR291" s="292"/>
      <c r="BVS291" s="292"/>
      <c r="BVT291" s="292"/>
      <c r="BVU291" s="292"/>
      <c r="BVV291" s="292"/>
      <c r="BVW291" s="292"/>
      <c r="BVX291" s="292"/>
      <c r="BVY291" s="292"/>
      <c r="BVZ291" s="292"/>
      <c r="BWA291" s="292"/>
      <c r="BWB291" s="292"/>
      <c r="BWC291" s="292"/>
      <c r="BWD291" s="292"/>
      <c r="BWE291" s="292"/>
      <c r="BWF291" s="292"/>
      <c r="BWG291" s="292"/>
      <c r="BWH291" s="292"/>
      <c r="BWI291" s="292"/>
      <c r="BWJ291" s="292"/>
      <c r="BWK291" s="292"/>
      <c r="BWL291" s="292"/>
      <c r="BWM291" s="292"/>
      <c r="BWN291" s="292"/>
      <c r="BWO291" s="292"/>
      <c r="BWP291" s="292"/>
      <c r="BWQ291" s="292"/>
      <c r="BWR291" s="292"/>
      <c r="BWS291" s="292"/>
      <c r="BWT291" s="292"/>
      <c r="BWU291" s="292"/>
      <c r="BWV291" s="292"/>
      <c r="BWW291" s="292"/>
      <c r="BWX291" s="292"/>
      <c r="BWY291" s="292"/>
      <c r="BWZ291" s="292"/>
      <c r="BXA291" s="292"/>
      <c r="BXB291" s="292"/>
      <c r="BXC291" s="292"/>
      <c r="BXD291" s="292"/>
      <c r="BXE291" s="292"/>
      <c r="BXF291" s="292"/>
      <c r="BXG291" s="292"/>
      <c r="BXH291" s="292"/>
      <c r="BXI291" s="292"/>
      <c r="BXJ291" s="292"/>
      <c r="BXK291" s="292"/>
      <c r="BXL291" s="292"/>
      <c r="BXM291" s="292"/>
      <c r="BXN291" s="292"/>
      <c r="BXO291" s="292"/>
      <c r="BXP291" s="292"/>
      <c r="BXQ291" s="292"/>
      <c r="BXR291" s="292"/>
      <c r="BXS291" s="292"/>
      <c r="BXT291" s="292"/>
      <c r="BXU291" s="292"/>
      <c r="BXV291" s="292"/>
      <c r="BXW291" s="292"/>
      <c r="BXX291" s="292"/>
      <c r="BXY291" s="292"/>
      <c r="BXZ291" s="292"/>
      <c r="BYA291" s="292"/>
      <c r="BYB291" s="292"/>
      <c r="BYC291" s="292"/>
      <c r="BYD291" s="292"/>
      <c r="BYE291" s="292"/>
      <c r="BYF291" s="292"/>
      <c r="BYG291" s="292"/>
      <c r="BYH291" s="292"/>
      <c r="BYI291" s="292"/>
      <c r="BYJ291" s="292"/>
      <c r="BYK291" s="292"/>
      <c r="BYL291" s="292"/>
      <c r="BYM291" s="292"/>
      <c r="BYN291" s="292"/>
      <c r="BYO291" s="292"/>
      <c r="BYP291" s="292"/>
      <c r="BYQ291" s="292"/>
      <c r="BYR291" s="292"/>
      <c r="BYS291" s="292"/>
      <c r="BYT291" s="292"/>
      <c r="BYU291" s="292"/>
      <c r="BYV291" s="292"/>
      <c r="BYW291" s="292"/>
      <c r="BYX291" s="292"/>
      <c r="BYY291" s="292"/>
      <c r="BYZ291" s="292"/>
      <c r="BZA291" s="292"/>
      <c r="BZB291" s="292"/>
      <c r="BZC291" s="292"/>
      <c r="BZD291" s="292"/>
      <c r="BZE291" s="292"/>
      <c r="BZF291" s="292"/>
    </row>
    <row r="292" spans="1:2034" s="369" customFormat="1">
      <c r="A292" s="721" t="s">
        <v>1434</v>
      </c>
      <c r="B292" s="724"/>
      <c r="C292" s="724"/>
      <c r="D292" s="724"/>
      <c r="E292" s="725"/>
      <c r="F292" s="371"/>
      <c r="G292" s="371"/>
      <c r="H292" s="371"/>
      <c r="I292" s="371"/>
      <c r="J292" s="372">
        <v>26900</v>
      </c>
      <c r="K292" s="373">
        <v>56.2</v>
      </c>
      <c r="M292" s="292"/>
      <c r="N292" s="292"/>
      <c r="O292" s="292"/>
      <c r="P292" s="292"/>
      <c r="Q292" s="292"/>
      <c r="R292" s="292"/>
      <c r="S292" s="292"/>
      <c r="T292" s="292"/>
      <c r="U292" s="292"/>
      <c r="V292" s="292"/>
      <c r="W292" s="292"/>
      <c r="X292" s="292"/>
      <c r="Y292" s="292"/>
      <c r="Z292" s="292"/>
      <c r="AA292" s="292"/>
      <c r="AB292" s="292"/>
      <c r="AC292" s="292"/>
      <c r="AD292" s="292"/>
      <c r="AE292" s="292"/>
      <c r="AF292" s="292"/>
      <c r="AG292" s="292"/>
      <c r="AH292" s="292"/>
      <c r="AI292" s="292"/>
      <c r="AJ292" s="292"/>
      <c r="AK292" s="292"/>
      <c r="AL292" s="292"/>
      <c r="AM292" s="292"/>
      <c r="AN292" s="292"/>
      <c r="AO292" s="292"/>
      <c r="AP292" s="292"/>
      <c r="AQ292" s="292"/>
      <c r="AR292" s="292"/>
      <c r="AS292" s="292"/>
      <c r="AT292" s="292"/>
      <c r="AU292" s="292"/>
      <c r="AV292" s="292"/>
      <c r="AW292" s="292"/>
      <c r="AX292" s="292"/>
      <c r="AY292" s="292"/>
      <c r="AZ292" s="292"/>
      <c r="BA292" s="292"/>
      <c r="BB292" s="292"/>
      <c r="BC292" s="292"/>
      <c r="BD292" s="292"/>
      <c r="BE292" s="292"/>
      <c r="BF292" s="292"/>
      <c r="BG292" s="292"/>
      <c r="BH292" s="292"/>
      <c r="BI292" s="292"/>
      <c r="BJ292" s="292"/>
      <c r="BK292" s="292"/>
      <c r="BL292" s="292"/>
      <c r="BM292" s="292"/>
      <c r="BN292" s="292"/>
      <c r="BO292" s="292"/>
      <c r="BP292" s="292"/>
      <c r="BQ292" s="292"/>
      <c r="BR292" s="292"/>
      <c r="BS292" s="292"/>
      <c r="BT292" s="292"/>
      <c r="BU292" s="292"/>
      <c r="BV292" s="292"/>
      <c r="BW292" s="292"/>
      <c r="BX292" s="292"/>
      <c r="BY292" s="292"/>
      <c r="BZ292" s="292"/>
      <c r="CA292" s="292"/>
      <c r="CB292" s="292"/>
      <c r="CC292" s="292"/>
      <c r="CD292" s="292"/>
      <c r="CE292" s="292"/>
      <c r="CF292" s="292"/>
      <c r="CG292" s="292"/>
      <c r="CH292" s="292"/>
      <c r="CI292" s="292"/>
      <c r="CJ292" s="292"/>
      <c r="CK292" s="292"/>
      <c r="CL292" s="292"/>
      <c r="CM292" s="292"/>
      <c r="CN292" s="292"/>
      <c r="CO292" s="292"/>
      <c r="CP292" s="292"/>
      <c r="CQ292" s="292"/>
      <c r="CR292" s="292"/>
      <c r="CS292" s="292"/>
      <c r="CT292" s="292"/>
      <c r="CU292" s="292"/>
      <c r="CV292" s="292"/>
      <c r="CW292" s="292"/>
      <c r="CX292" s="292"/>
      <c r="CY292" s="292"/>
      <c r="CZ292" s="292"/>
      <c r="DA292" s="292"/>
      <c r="DB292" s="292"/>
      <c r="DC292" s="292"/>
      <c r="DD292" s="292"/>
      <c r="DE292" s="292"/>
      <c r="DF292" s="292"/>
      <c r="DG292" s="292"/>
      <c r="DH292" s="292"/>
      <c r="DI292" s="292"/>
      <c r="DJ292" s="292"/>
      <c r="DK292" s="292"/>
      <c r="DL292" s="292"/>
      <c r="DM292" s="292"/>
      <c r="DN292" s="292"/>
      <c r="DO292" s="292"/>
      <c r="DP292" s="292"/>
      <c r="DQ292" s="292"/>
      <c r="DR292" s="292"/>
      <c r="DS292" s="292"/>
      <c r="DT292" s="292"/>
      <c r="DU292" s="292"/>
      <c r="DV292" s="292"/>
      <c r="DW292" s="292"/>
      <c r="DX292" s="292"/>
      <c r="DY292" s="292"/>
      <c r="DZ292" s="292"/>
      <c r="EA292" s="292"/>
      <c r="EB292" s="292"/>
      <c r="EC292" s="292"/>
      <c r="ED292" s="292"/>
      <c r="EE292" s="292"/>
      <c r="EF292" s="292"/>
      <c r="EG292" s="292"/>
      <c r="EH292" s="292"/>
      <c r="EI292" s="292"/>
      <c r="EJ292" s="292"/>
      <c r="EK292" s="292"/>
      <c r="EL292" s="292"/>
      <c r="EM292" s="292"/>
      <c r="EN292" s="292"/>
      <c r="EO292" s="292"/>
      <c r="EP292" s="292"/>
      <c r="EQ292" s="292"/>
      <c r="ER292" s="292"/>
      <c r="ES292" s="292"/>
      <c r="ET292" s="292"/>
      <c r="EU292" s="292"/>
      <c r="EV292" s="292"/>
      <c r="EW292" s="292"/>
      <c r="EX292" s="292"/>
      <c r="EY292" s="292"/>
      <c r="EZ292" s="292"/>
      <c r="FA292" s="292"/>
      <c r="FB292" s="292"/>
      <c r="FC292" s="292"/>
      <c r="FD292" s="292"/>
      <c r="FE292" s="292"/>
      <c r="FF292" s="292"/>
      <c r="FG292" s="292"/>
      <c r="FH292" s="292"/>
      <c r="FI292" s="292"/>
      <c r="FJ292" s="292"/>
      <c r="FK292" s="292"/>
      <c r="FL292" s="292"/>
      <c r="FM292" s="292"/>
      <c r="FN292" s="292"/>
      <c r="FO292" s="292"/>
      <c r="FP292" s="292"/>
      <c r="FQ292" s="292"/>
      <c r="FR292" s="292"/>
      <c r="FS292" s="292"/>
      <c r="FT292" s="292"/>
      <c r="FU292" s="292"/>
      <c r="FV292" s="292"/>
      <c r="FW292" s="292"/>
      <c r="FX292" s="292"/>
      <c r="FY292" s="292"/>
      <c r="FZ292" s="292"/>
      <c r="GA292" s="292"/>
      <c r="GB292" s="292"/>
      <c r="GC292" s="292"/>
      <c r="GD292" s="292"/>
      <c r="GE292" s="292"/>
      <c r="GF292" s="292"/>
      <c r="GG292" s="292"/>
      <c r="GH292" s="292"/>
      <c r="GI292" s="292"/>
      <c r="GJ292" s="292"/>
      <c r="GK292" s="292"/>
      <c r="GL292" s="292"/>
      <c r="GM292" s="292"/>
      <c r="GN292" s="292"/>
      <c r="GO292" s="292"/>
      <c r="GP292" s="292"/>
      <c r="GQ292" s="292"/>
      <c r="GR292" s="292"/>
      <c r="GS292" s="292"/>
      <c r="GT292" s="292"/>
      <c r="GU292" s="292"/>
      <c r="GV292" s="292"/>
      <c r="GW292" s="292"/>
      <c r="GX292" s="292"/>
      <c r="GY292" s="292"/>
      <c r="GZ292" s="292"/>
      <c r="HA292" s="292"/>
      <c r="HB292" s="292"/>
      <c r="HC292" s="292"/>
      <c r="HD292" s="292"/>
      <c r="HE292" s="292"/>
      <c r="HF292" s="292"/>
      <c r="HG292" s="292"/>
      <c r="HH292" s="292"/>
      <c r="HI292" s="292"/>
      <c r="HJ292" s="292"/>
      <c r="HK292" s="292"/>
      <c r="HL292" s="292"/>
      <c r="HM292" s="292"/>
      <c r="HN292" s="292"/>
      <c r="HO292" s="292"/>
      <c r="HP292" s="292"/>
      <c r="HQ292" s="292"/>
      <c r="HR292" s="292"/>
      <c r="HS292" s="292"/>
      <c r="HT292" s="292"/>
      <c r="HU292" s="292"/>
      <c r="HV292" s="292"/>
      <c r="HW292" s="292"/>
      <c r="HX292" s="292"/>
      <c r="HY292" s="292"/>
      <c r="HZ292" s="292"/>
      <c r="IA292" s="292"/>
      <c r="IB292" s="292"/>
      <c r="IC292" s="292"/>
      <c r="ID292" s="292"/>
      <c r="IE292" s="292"/>
      <c r="IF292" s="292"/>
      <c r="IG292" s="292"/>
      <c r="IH292" s="292"/>
      <c r="II292" s="292"/>
      <c r="IJ292" s="292"/>
      <c r="IK292" s="292"/>
      <c r="IL292" s="292"/>
      <c r="IM292" s="292"/>
      <c r="IN292" s="292"/>
      <c r="IO292" s="292"/>
      <c r="IP292" s="292"/>
      <c r="IQ292" s="292"/>
      <c r="IR292" s="292"/>
      <c r="IS292" s="292"/>
      <c r="IT292" s="292"/>
      <c r="IU292" s="292"/>
      <c r="IV292" s="292"/>
      <c r="IW292" s="292"/>
      <c r="IX292" s="292"/>
      <c r="IY292" s="292"/>
      <c r="IZ292" s="292"/>
      <c r="JA292" s="292"/>
      <c r="JB292" s="292"/>
      <c r="JC292" s="292"/>
      <c r="JD292" s="292"/>
      <c r="JE292" s="292"/>
      <c r="JF292" s="292"/>
      <c r="JG292" s="292"/>
      <c r="JH292" s="292"/>
      <c r="JI292" s="292"/>
      <c r="JJ292" s="292"/>
      <c r="JK292" s="292"/>
      <c r="JL292" s="292"/>
      <c r="JM292" s="292"/>
      <c r="JN292" s="292"/>
      <c r="JO292" s="292"/>
      <c r="JP292" s="292"/>
      <c r="JQ292" s="292"/>
      <c r="JR292" s="292"/>
      <c r="JS292" s="292"/>
      <c r="JT292" s="292"/>
      <c r="JU292" s="292"/>
      <c r="JV292" s="292"/>
      <c r="JW292" s="292"/>
      <c r="JX292" s="292"/>
      <c r="JY292" s="292"/>
      <c r="JZ292" s="292"/>
      <c r="KA292" s="292"/>
      <c r="KB292" s="292"/>
      <c r="KC292" s="292"/>
      <c r="KD292" s="292"/>
      <c r="KE292" s="292"/>
      <c r="KF292" s="292"/>
      <c r="KG292" s="292"/>
      <c r="KH292" s="292"/>
      <c r="KI292" s="292"/>
      <c r="KJ292" s="292"/>
      <c r="KK292" s="292"/>
      <c r="KL292" s="292"/>
      <c r="KM292" s="292"/>
      <c r="KN292" s="292"/>
      <c r="KO292" s="292"/>
      <c r="KP292" s="292"/>
      <c r="KQ292" s="292"/>
      <c r="KR292" s="292"/>
      <c r="KS292" s="292"/>
      <c r="KT292" s="292"/>
      <c r="KU292" s="292"/>
      <c r="KV292" s="292"/>
      <c r="KW292" s="292"/>
      <c r="KX292" s="292"/>
      <c r="KY292" s="292"/>
      <c r="KZ292" s="292"/>
      <c r="LA292" s="292"/>
      <c r="LB292" s="292"/>
      <c r="LC292" s="292"/>
      <c r="LD292" s="292"/>
      <c r="LE292" s="292"/>
      <c r="LF292" s="292"/>
      <c r="LG292" s="292"/>
      <c r="LH292" s="292"/>
      <c r="LI292" s="292"/>
      <c r="LJ292" s="292"/>
      <c r="LK292" s="292"/>
      <c r="LL292" s="292"/>
      <c r="LM292" s="292"/>
      <c r="LN292" s="292"/>
      <c r="LO292" s="292"/>
      <c r="LP292" s="292"/>
      <c r="LQ292" s="292"/>
      <c r="LR292" s="292"/>
      <c r="LS292" s="292"/>
      <c r="LT292" s="292"/>
      <c r="LU292" s="292"/>
      <c r="LV292" s="292"/>
      <c r="LW292" s="292"/>
      <c r="LX292" s="292"/>
      <c r="LY292" s="292"/>
      <c r="LZ292" s="292"/>
      <c r="MA292" s="292"/>
      <c r="MB292" s="292"/>
      <c r="MC292" s="292"/>
      <c r="MD292" s="292"/>
      <c r="ME292" s="292"/>
      <c r="MF292" s="292"/>
      <c r="MG292" s="292"/>
      <c r="MH292" s="292"/>
      <c r="MI292" s="292"/>
      <c r="MJ292" s="292"/>
      <c r="MK292" s="292"/>
      <c r="ML292" s="292"/>
      <c r="MM292" s="292"/>
      <c r="MN292" s="292"/>
      <c r="MO292" s="292"/>
      <c r="MP292" s="292"/>
      <c r="MQ292" s="292"/>
      <c r="MR292" s="292"/>
      <c r="MS292" s="292"/>
      <c r="MT292" s="292"/>
      <c r="MU292" s="292"/>
      <c r="MV292" s="292"/>
      <c r="MW292" s="292"/>
      <c r="MX292" s="292"/>
      <c r="MY292" s="292"/>
      <c r="MZ292" s="292"/>
      <c r="NA292" s="292"/>
      <c r="NB292" s="292"/>
      <c r="NC292" s="292"/>
      <c r="ND292" s="292"/>
      <c r="NE292" s="292"/>
      <c r="NF292" s="292"/>
      <c r="NG292" s="292"/>
      <c r="NH292" s="292"/>
      <c r="NI292" s="292"/>
      <c r="NJ292" s="292"/>
      <c r="NK292" s="292"/>
      <c r="NL292" s="292"/>
      <c r="NM292" s="292"/>
      <c r="NN292" s="292"/>
      <c r="NO292" s="292"/>
      <c r="NP292" s="292"/>
      <c r="NQ292" s="292"/>
      <c r="NR292" s="292"/>
      <c r="NS292" s="292"/>
      <c r="NT292" s="292"/>
      <c r="NU292" s="292"/>
      <c r="NV292" s="292"/>
      <c r="NW292" s="292"/>
      <c r="NX292" s="292"/>
      <c r="NY292" s="292"/>
      <c r="NZ292" s="292"/>
      <c r="OA292" s="292"/>
      <c r="OB292" s="292"/>
      <c r="OC292" s="292"/>
      <c r="OD292" s="292"/>
      <c r="OE292" s="292"/>
      <c r="OF292" s="292"/>
      <c r="OG292" s="292"/>
      <c r="OH292" s="292"/>
      <c r="OI292" s="292"/>
      <c r="OJ292" s="292"/>
      <c r="OK292" s="292"/>
      <c r="OL292" s="292"/>
      <c r="OM292" s="292"/>
      <c r="ON292" s="292"/>
      <c r="OO292" s="292"/>
      <c r="OP292" s="292"/>
      <c r="OQ292" s="292"/>
      <c r="OR292" s="292"/>
      <c r="OS292" s="292"/>
      <c r="OT292" s="292"/>
      <c r="OU292" s="292"/>
      <c r="OV292" s="292"/>
      <c r="OW292" s="292"/>
      <c r="OX292" s="292"/>
      <c r="OY292" s="292"/>
      <c r="OZ292" s="292"/>
      <c r="PA292" s="292"/>
      <c r="PB292" s="292"/>
      <c r="PC292" s="292"/>
      <c r="PD292" s="292"/>
      <c r="PE292" s="292"/>
      <c r="PF292" s="292"/>
      <c r="PG292" s="292"/>
      <c r="PH292" s="292"/>
      <c r="PI292" s="292"/>
      <c r="PJ292" s="292"/>
      <c r="PK292" s="292"/>
      <c r="PL292" s="292"/>
      <c r="PM292" s="292"/>
      <c r="PN292" s="292"/>
      <c r="PO292" s="292"/>
      <c r="PP292" s="292"/>
      <c r="PQ292" s="292"/>
      <c r="PR292" s="292"/>
      <c r="PS292" s="292"/>
      <c r="PT292" s="292"/>
      <c r="PU292" s="292"/>
      <c r="PV292" s="292"/>
      <c r="PW292" s="292"/>
      <c r="PX292" s="292"/>
      <c r="PY292" s="292"/>
      <c r="PZ292" s="292"/>
      <c r="QA292" s="292"/>
      <c r="QB292" s="292"/>
      <c r="QC292" s="292"/>
      <c r="QD292" s="292"/>
      <c r="QE292" s="292"/>
      <c r="QF292" s="292"/>
      <c r="QG292" s="292"/>
      <c r="QH292" s="292"/>
      <c r="QI292" s="292"/>
      <c r="QJ292" s="292"/>
      <c r="QK292" s="292"/>
      <c r="QL292" s="292"/>
      <c r="QM292" s="292"/>
      <c r="QN292" s="292"/>
      <c r="QO292" s="292"/>
      <c r="QP292" s="292"/>
      <c r="QQ292" s="292"/>
      <c r="QR292" s="292"/>
      <c r="QS292" s="292"/>
      <c r="QT292" s="292"/>
      <c r="QU292" s="292"/>
      <c r="QV292" s="292"/>
      <c r="QW292" s="292"/>
      <c r="QX292" s="292"/>
      <c r="QY292" s="292"/>
      <c r="QZ292" s="292"/>
      <c r="RA292" s="292"/>
      <c r="RB292" s="292"/>
      <c r="RC292" s="292"/>
      <c r="RD292" s="292"/>
      <c r="RE292" s="292"/>
      <c r="RF292" s="292"/>
      <c r="RG292" s="292"/>
      <c r="RH292" s="292"/>
      <c r="RI292" s="292"/>
      <c r="RJ292" s="292"/>
      <c r="RK292" s="292"/>
      <c r="RL292" s="292"/>
      <c r="RM292" s="292"/>
      <c r="RN292" s="292"/>
      <c r="RO292" s="292"/>
      <c r="RP292" s="292"/>
      <c r="RQ292" s="292"/>
      <c r="RR292" s="292"/>
      <c r="RS292" s="292"/>
      <c r="RT292" s="292"/>
      <c r="RU292" s="292"/>
      <c r="RV292" s="292"/>
      <c r="RW292" s="292"/>
      <c r="RX292" s="292"/>
      <c r="RY292" s="292"/>
      <c r="RZ292" s="292"/>
      <c r="SA292" s="292"/>
      <c r="SB292" s="292"/>
      <c r="SC292" s="292"/>
      <c r="SD292" s="292"/>
      <c r="SE292" s="292"/>
      <c r="SF292" s="292"/>
      <c r="SG292" s="292"/>
      <c r="SH292" s="292"/>
      <c r="SI292" s="292"/>
      <c r="SJ292" s="292"/>
      <c r="SK292" s="292"/>
      <c r="SL292" s="292"/>
      <c r="SM292" s="292"/>
      <c r="SN292" s="292"/>
      <c r="SO292" s="292"/>
      <c r="SP292" s="292"/>
      <c r="SQ292" s="292"/>
      <c r="SR292" s="292"/>
      <c r="SS292" s="292"/>
      <c r="ST292" s="292"/>
      <c r="SU292" s="292"/>
      <c r="SV292" s="292"/>
      <c r="SW292" s="292"/>
      <c r="SX292" s="292"/>
      <c r="SY292" s="292"/>
      <c r="SZ292" s="292"/>
      <c r="TA292" s="292"/>
      <c r="TB292" s="292"/>
      <c r="TC292" s="292"/>
      <c r="TD292" s="292"/>
      <c r="TE292" s="292"/>
      <c r="TF292" s="292"/>
      <c r="TG292" s="292"/>
      <c r="TH292" s="292"/>
      <c r="TI292" s="292"/>
      <c r="TJ292" s="292"/>
      <c r="TK292" s="292"/>
      <c r="TL292" s="292"/>
      <c r="TM292" s="292"/>
      <c r="TN292" s="292"/>
      <c r="TO292" s="292"/>
      <c r="TP292" s="292"/>
      <c r="TQ292" s="292"/>
      <c r="TR292" s="292"/>
      <c r="TS292" s="292"/>
      <c r="TT292" s="292"/>
      <c r="TU292" s="292"/>
      <c r="TV292" s="292"/>
      <c r="TW292" s="292"/>
      <c r="TX292" s="292"/>
      <c r="TY292" s="292"/>
      <c r="TZ292" s="292"/>
      <c r="UA292" s="292"/>
      <c r="UB292" s="292"/>
      <c r="UC292" s="292"/>
      <c r="UD292" s="292"/>
      <c r="UE292" s="292"/>
      <c r="UF292" s="292"/>
      <c r="UG292" s="292"/>
      <c r="UH292" s="292"/>
      <c r="UI292" s="292"/>
      <c r="UJ292" s="292"/>
      <c r="UK292" s="292"/>
      <c r="UL292" s="292"/>
      <c r="UM292" s="292"/>
      <c r="UN292" s="292"/>
      <c r="UO292" s="292"/>
      <c r="UP292" s="292"/>
      <c r="UQ292" s="292"/>
      <c r="UR292" s="292"/>
      <c r="US292" s="292"/>
      <c r="UT292" s="292"/>
      <c r="UU292" s="292"/>
      <c r="UV292" s="292"/>
      <c r="UW292" s="292"/>
      <c r="UX292" s="292"/>
      <c r="UY292" s="292"/>
      <c r="UZ292" s="292"/>
      <c r="VA292" s="292"/>
      <c r="VB292" s="292"/>
      <c r="VC292" s="292"/>
      <c r="VD292" s="292"/>
      <c r="VE292" s="292"/>
      <c r="VF292" s="292"/>
      <c r="VG292" s="292"/>
      <c r="VH292" s="292"/>
      <c r="VI292" s="292"/>
      <c r="VJ292" s="292"/>
      <c r="VK292" s="292"/>
      <c r="VL292" s="292"/>
      <c r="VM292" s="292"/>
      <c r="VN292" s="292"/>
      <c r="VO292" s="292"/>
      <c r="VP292" s="292"/>
      <c r="VQ292" s="292"/>
      <c r="VR292" s="292"/>
      <c r="VS292" s="292"/>
      <c r="VT292" s="292"/>
      <c r="VU292" s="292"/>
      <c r="VV292" s="292"/>
      <c r="VW292" s="292"/>
      <c r="VX292" s="292"/>
      <c r="VY292" s="292"/>
      <c r="VZ292" s="292"/>
      <c r="WA292" s="292"/>
      <c r="WB292" s="292"/>
      <c r="WC292" s="292"/>
      <c r="WD292" s="292"/>
      <c r="WE292" s="292"/>
      <c r="WF292" s="292"/>
      <c r="WG292" s="292"/>
      <c r="WH292" s="292"/>
      <c r="WI292" s="292"/>
      <c r="WJ292" s="292"/>
      <c r="WK292" s="292"/>
      <c r="WL292" s="292"/>
      <c r="WM292" s="292"/>
      <c r="WN292" s="292"/>
      <c r="WO292" s="292"/>
      <c r="WP292" s="292"/>
      <c r="WQ292" s="292"/>
      <c r="WR292" s="292"/>
      <c r="WS292" s="292"/>
      <c r="WT292" s="292"/>
      <c r="WU292" s="292"/>
      <c r="WV292" s="292"/>
      <c r="WW292" s="292"/>
      <c r="WX292" s="292"/>
      <c r="WY292" s="292"/>
      <c r="WZ292" s="292"/>
      <c r="XA292" s="292"/>
      <c r="XB292" s="292"/>
      <c r="XC292" s="292"/>
      <c r="XD292" s="292"/>
      <c r="XE292" s="292"/>
      <c r="XF292" s="292"/>
      <c r="XG292" s="292"/>
      <c r="XH292" s="292"/>
      <c r="XI292" s="292"/>
      <c r="XJ292" s="292"/>
      <c r="XK292" s="292"/>
      <c r="XL292" s="292"/>
      <c r="XM292" s="292"/>
      <c r="XN292" s="292"/>
      <c r="XO292" s="292"/>
      <c r="XP292" s="292"/>
      <c r="XQ292" s="292"/>
      <c r="XR292" s="292"/>
      <c r="XS292" s="292"/>
      <c r="XT292" s="292"/>
      <c r="XU292" s="292"/>
      <c r="XV292" s="292"/>
      <c r="XW292" s="292"/>
      <c r="XX292" s="292"/>
      <c r="XY292" s="292"/>
      <c r="XZ292" s="292"/>
      <c r="YA292" s="292"/>
      <c r="YB292" s="292"/>
      <c r="YC292" s="292"/>
      <c r="YD292" s="292"/>
      <c r="YE292" s="292"/>
      <c r="YF292" s="292"/>
      <c r="YG292" s="292"/>
      <c r="YH292" s="292"/>
      <c r="YI292" s="292"/>
      <c r="YJ292" s="292"/>
      <c r="YK292" s="292"/>
      <c r="YL292" s="292"/>
      <c r="YM292" s="292"/>
      <c r="YN292" s="292"/>
      <c r="YO292" s="292"/>
      <c r="YP292" s="292"/>
      <c r="YQ292" s="292"/>
      <c r="YR292" s="292"/>
      <c r="YS292" s="292"/>
      <c r="YT292" s="292"/>
      <c r="YU292" s="292"/>
      <c r="YV292" s="292"/>
      <c r="YW292" s="292"/>
      <c r="YX292" s="292"/>
      <c r="YY292" s="292"/>
      <c r="YZ292" s="292"/>
      <c r="ZA292" s="292"/>
      <c r="ZB292" s="292"/>
      <c r="ZC292" s="292"/>
      <c r="ZD292" s="292"/>
      <c r="ZE292" s="292"/>
      <c r="ZF292" s="292"/>
      <c r="ZG292" s="292"/>
      <c r="ZH292" s="292"/>
      <c r="ZI292" s="292"/>
      <c r="ZJ292" s="292"/>
      <c r="ZK292" s="292"/>
      <c r="ZL292" s="292"/>
      <c r="ZM292" s="292"/>
      <c r="ZN292" s="292"/>
      <c r="ZO292" s="292"/>
      <c r="ZP292" s="292"/>
      <c r="ZQ292" s="292"/>
      <c r="ZR292" s="292"/>
      <c r="ZS292" s="292"/>
      <c r="ZT292" s="292"/>
      <c r="ZU292" s="292"/>
      <c r="ZV292" s="292"/>
      <c r="ZW292" s="292"/>
      <c r="ZX292" s="292"/>
      <c r="ZY292" s="292"/>
      <c r="ZZ292" s="292"/>
      <c r="AAA292" s="292"/>
      <c r="AAB292" s="292"/>
      <c r="AAC292" s="292"/>
      <c r="AAD292" s="292"/>
      <c r="AAE292" s="292"/>
      <c r="AAF292" s="292"/>
      <c r="AAG292" s="292"/>
      <c r="AAH292" s="292"/>
      <c r="AAI292" s="292"/>
      <c r="AAJ292" s="292"/>
      <c r="AAK292" s="292"/>
      <c r="AAL292" s="292"/>
      <c r="AAM292" s="292"/>
      <c r="AAN292" s="292"/>
      <c r="AAO292" s="292"/>
      <c r="AAP292" s="292"/>
      <c r="AAQ292" s="292"/>
      <c r="AAR292" s="292"/>
      <c r="AAS292" s="292"/>
      <c r="AAT292" s="292"/>
      <c r="AAU292" s="292"/>
      <c r="AAV292" s="292"/>
      <c r="AAW292" s="292"/>
      <c r="AAX292" s="292"/>
      <c r="AAY292" s="292"/>
      <c r="AAZ292" s="292"/>
      <c r="ABA292" s="292"/>
      <c r="ABB292" s="292"/>
      <c r="ABC292" s="292"/>
      <c r="ABD292" s="292"/>
      <c r="ABE292" s="292"/>
      <c r="ABF292" s="292"/>
      <c r="ABG292" s="292"/>
      <c r="ABH292" s="292"/>
      <c r="ABI292" s="292"/>
      <c r="ABJ292" s="292"/>
      <c r="ABK292" s="292"/>
      <c r="ABL292" s="292"/>
      <c r="ABM292" s="292"/>
      <c r="ABN292" s="292"/>
      <c r="ABO292" s="292"/>
      <c r="ABP292" s="292"/>
      <c r="ABQ292" s="292"/>
      <c r="ABR292" s="292"/>
      <c r="ABS292" s="292"/>
      <c r="ABT292" s="292"/>
      <c r="ABU292" s="292"/>
      <c r="ABV292" s="292"/>
      <c r="ABW292" s="292"/>
      <c r="ABX292" s="292"/>
      <c r="ABY292" s="292"/>
      <c r="ABZ292" s="292"/>
      <c r="ACA292" s="292"/>
      <c r="ACB292" s="292"/>
      <c r="ACC292" s="292"/>
      <c r="ACD292" s="292"/>
      <c r="ACE292" s="292"/>
      <c r="ACF292" s="292"/>
      <c r="ACG292" s="292"/>
      <c r="ACH292" s="292"/>
      <c r="ACI292" s="292"/>
      <c r="ACJ292" s="292"/>
      <c r="ACK292" s="292"/>
      <c r="ACL292" s="292"/>
      <c r="ACM292" s="292"/>
      <c r="ACN292" s="292"/>
      <c r="ACO292" s="292"/>
      <c r="ACP292" s="292"/>
      <c r="ACQ292" s="292"/>
      <c r="ACR292" s="292"/>
      <c r="ACS292" s="292"/>
      <c r="ACT292" s="292"/>
      <c r="ACU292" s="292"/>
      <c r="ACV292" s="292"/>
      <c r="ACW292" s="292"/>
      <c r="ACX292" s="292"/>
      <c r="ACY292" s="292"/>
      <c r="ACZ292" s="292"/>
      <c r="ADA292" s="292"/>
      <c r="ADB292" s="292"/>
      <c r="ADC292" s="292"/>
      <c r="ADD292" s="292"/>
      <c r="ADE292" s="292"/>
      <c r="ADF292" s="292"/>
      <c r="ADG292" s="292"/>
      <c r="ADH292" s="292"/>
      <c r="ADI292" s="292"/>
      <c r="ADJ292" s="292"/>
      <c r="ADK292" s="292"/>
      <c r="ADL292" s="292"/>
      <c r="ADM292" s="292"/>
      <c r="ADN292" s="292"/>
      <c r="ADO292" s="292"/>
      <c r="ADP292" s="292"/>
      <c r="ADQ292" s="292"/>
      <c r="ADR292" s="292"/>
      <c r="ADS292" s="292"/>
      <c r="ADT292" s="292"/>
      <c r="ADU292" s="292"/>
      <c r="ADV292" s="292"/>
      <c r="ADW292" s="292"/>
      <c r="ADX292" s="292"/>
      <c r="ADY292" s="292"/>
      <c r="ADZ292" s="292"/>
      <c r="AEA292" s="292"/>
      <c r="AEB292" s="292"/>
      <c r="AEC292" s="292"/>
      <c r="AED292" s="292"/>
      <c r="AEE292" s="292"/>
      <c r="AEF292" s="292"/>
      <c r="AEG292" s="292"/>
      <c r="AEH292" s="292"/>
      <c r="AEI292" s="292"/>
      <c r="AEJ292" s="292"/>
      <c r="AEK292" s="292"/>
      <c r="AEL292" s="292"/>
      <c r="AEM292" s="292"/>
      <c r="AEN292" s="292"/>
      <c r="AEO292" s="292"/>
      <c r="AEP292" s="292"/>
      <c r="AEQ292" s="292"/>
      <c r="AER292" s="292"/>
      <c r="AES292" s="292"/>
      <c r="AET292" s="292"/>
      <c r="AEU292" s="292"/>
      <c r="AEV292" s="292"/>
      <c r="AEW292" s="292"/>
      <c r="AEX292" s="292"/>
      <c r="AEY292" s="292"/>
      <c r="AEZ292" s="292"/>
      <c r="AFA292" s="292"/>
      <c r="AFB292" s="292"/>
      <c r="AFC292" s="292"/>
      <c r="AFD292" s="292"/>
      <c r="AFE292" s="292"/>
      <c r="AFF292" s="292"/>
      <c r="AFG292" s="292"/>
      <c r="AFH292" s="292"/>
      <c r="AFI292" s="292"/>
      <c r="AFJ292" s="292"/>
      <c r="AFK292" s="292"/>
      <c r="AFL292" s="292"/>
      <c r="AFM292" s="292"/>
      <c r="AFN292" s="292"/>
      <c r="AFO292" s="292"/>
      <c r="AFP292" s="292"/>
      <c r="AFQ292" s="292"/>
      <c r="AFR292" s="292"/>
      <c r="AFS292" s="292"/>
      <c r="AFT292" s="292"/>
      <c r="AFU292" s="292"/>
      <c r="AFV292" s="292"/>
      <c r="AFW292" s="292"/>
      <c r="AFX292" s="292"/>
      <c r="AFY292" s="292"/>
      <c r="AFZ292" s="292"/>
      <c r="AGA292" s="292"/>
      <c r="AGB292" s="292"/>
      <c r="AGC292" s="292"/>
      <c r="AGD292" s="292"/>
      <c r="AGE292" s="292"/>
      <c r="AGF292" s="292"/>
      <c r="AGG292" s="292"/>
      <c r="AGH292" s="292"/>
      <c r="AGI292" s="292"/>
      <c r="AGJ292" s="292"/>
      <c r="AGK292" s="292"/>
      <c r="AGL292" s="292"/>
      <c r="AGM292" s="292"/>
      <c r="AGN292" s="292"/>
      <c r="AGO292" s="292"/>
      <c r="AGP292" s="292"/>
      <c r="AGQ292" s="292"/>
      <c r="AGR292" s="292"/>
      <c r="AGS292" s="292"/>
      <c r="AGT292" s="292"/>
      <c r="AGU292" s="292"/>
      <c r="AGV292" s="292"/>
      <c r="AGW292" s="292"/>
      <c r="AGX292" s="292"/>
      <c r="AGY292" s="292"/>
      <c r="AGZ292" s="292"/>
      <c r="AHA292" s="292"/>
      <c r="AHB292" s="292"/>
      <c r="AHC292" s="292"/>
      <c r="AHD292" s="292"/>
      <c r="AHE292" s="292"/>
      <c r="AHF292" s="292"/>
      <c r="AHG292" s="292"/>
      <c r="AHH292" s="292"/>
      <c r="AHI292" s="292"/>
      <c r="AHJ292" s="292"/>
      <c r="AHK292" s="292"/>
      <c r="AHL292" s="292"/>
      <c r="AHM292" s="292"/>
      <c r="AHN292" s="292"/>
      <c r="AHO292" s="292"/>
      <c r="AHP292" s="292"/>
      <c r="AHQ292" s="292"/>
      <c r="AHR292" s="292"/>
      <c r="AHS292" s="292"/>
      <c r="AHT292" s="292"/>
      <c r="AHU292" s="292"/>
      <c r="AHV292" s="292"/>
      <c r="AHW292" s="292"/>
      <c r="AHX292" s="292"/>
      <c r="AHY292" s="292"/>
      <c r="AHZ292" s="292"/>
      <c r="AIA292" s="292"/>
      <c r="AIB292" s="292"/>
      <c r="AIC292" s="292"/>
      <c r="AID292" s="292"/>
      <c r="AIE292" s="292"/>
      <c r="AIF292" s="292"/>
      <c r="AIG292" s="292"/>
      <c r="AIH292" s="292"/>
      <c r="AII292" s="292"/>
      <c r="AIJ292" s="292"/>
      <c r="AIK292" s="292"/>
      <c r="AIL292" s="292"/>
      <c r="AIM292" s="292"/>
      <c r="AIN292" s="292"/>
      <c r="AIO292" s="292"/>
      <c r="AIP292" s="292"/>
      <c r="AIQ292" s="292"/>
      <c r="AIR292" s="292"/>
      <c r="AIS292" s="292"/>
      <c r="AIT292" s="292"/>
      <c r="AIU292" s="292"/>
      <c r="AIV292" s="292"/>
      <c r="AIW292" s="292"/>
      <c r="AIX292" s="292"/>
      <c r="AIY292" s="292"/>
      <c r="AIZ292" s="292"/>
      <c r="AJA292" s="292"/>
      <c r="AJB292" s="292"/>
      <c r="AJC292" s="292"/>
      <c r="AJD292" s="292"/>
      <c r="AJE292" s="292"/>
      <c r="AJF292" s="292"/>
      <c r="AJG292" s="292"/>
      <c r="AJH292" s="292"/>
      <c r="AJI292" s="292"/>
      <c r="AJJ292" s="292"/>
      <c r="AJK292" s="292"/>
      <c r="AJL292" s="292"/>
      <c r="AJM292" s="292"/>
      <c r="AJN292" s="292"/>
      <c r="AJO292" s="292"/>
      <c r="AJP292" s="292"/>
      <c r="AJQ292" s="292"/>
      <c r="AJR292" s="292"/>
      <c r="AJS292" s="292"/>
      <c r="AJT292" s="292"/>
      <c r="AJU292" s="292"/>
      <c r="AJV292" s="292"/>
      <c r="AJW292" s="292"/>
      <c r="AJX292" s="292"/>
      <c r="AJY292" s="292"/>
      <c r="AJZ292" s="292"/>
      <c r="AKA292" s="292"/>
      <c r="AKB292" s="292"/>
      <c r="AKC292" s="292"/>
      <c r="AKD292" s="292"/>
      <c r="AKE292" s="292"/>
      <c r="AKF292" s="292"/>
      <c r="AKG292" s="292"/>
      <c r="AKH292" s="292"/>
      <c r="AKI292" s="292"/>
      <c r="AKJ292" s="292"/>
      <c r="AKK292" s="292"/>
      <c r="AKL292" s="292"/>
      <c r="AKM292" s="292"/>
      <c r="AKN292" s="292"/>
      <c r="AKO292" s="292"/>
      <c r="AKP292" s="292"/>
      <c r="AKQ292" s="292"/>
      <c r="AKR292" s="292"/>
      <c r="AKS292" s="292"/>
      <c r="AKT292" s="292"/>
      <c r="AKU292" s="292"/>
      <c r="AKV292" s="292"/>
      <c r="AKW292" s="292"/>
      <c r="AKX292" s="292"/>
      <c r="AKY292" s="292"/>
      <c r="AKZ292" s="292"/>
      <c r="ALA292" s="292"/>
      <c r="ALB292" s="292"/>
      <c r="ALC292" s="292"/>
      <c r="ALD292" s="292"/>
      <c r="ALE292" s="292"/>
      <c r="ALF292" s="292"/>
      <c r="ALG292" s="292"/>
      <c r="ALH292" s="292"/>
      <c r="ALI292" s="292"/>
      <c r="ALJ292" s="292"/>
      <c r="ALK292" s="292"/>
      <c r="ALL292" s="292"/>
      <c r="ALM292" s="292"/>
      <c r="ALN292" s="292"/>
      <c r="ALO292" s="292"/>
      <c r="ALP292" s="292"/>
      <c r="ALQ292" s="292"/>
      <c r="ALR292" s="292"/>
      <c r="ALS292" s="292"/>
      <c r="ALT292" s="292"/>
      <c r="ALU292" s="292"/>
      <c r="ALV292" s="292"/>
      <c r="ALW292" s="292"/>
      <c r="ALX292" s="292"/>
      <c r="ALY292" s="292"/>
      <c r="ALZ292" s="292"/>
      <c r="AMA292" s="292"/>
      <c r="AMB292" s="292"/>
      <c r="AMC292" s="292"/>
      <c r="AMD292" s="292"/>
      <c r="AME292" s="292"/>
      <c r="AMF292" s="292"/>
      <c r="AMG292" s="292"/>
      <c r="AMH292" s="292"/>
      <c r="AMI292" s="292"/>
      <c r="AMJ292" s="292"/>
      <c r="AMK292" s="292"/>
      <c r="AML292" s="292"/>
      <c r="AMM292" s="292"/>
      <c r="AMN292" s="292"/>
      <c r="AMO292" s="292"/>
      <c r="AMP292" s="292"/>
      <c r="AMQ292" s="292"/>
      <c r="AMR292" s="292"/>
      <c r="AMS292" s="292"/>
      <c r="AMT292" s="292"/>
      <c r="AMU292" s="292"/>
      <c r="AMV292" s="292"/>
      <c r="AMW292" s="292"/>
      <c r="AMX292" s="292"/>
      <c r="AMY292" s="292"/>
      <c r="AMZ292" s="292"/>
      <c r="ANA292" s="292"/>
      <c r="ANB292" s="292"/>
      <c r="ANC292" s="292"/>
      <c r="AND292" s="292"/>
      <c r="ANE292" s="292"/>
      <c r="ANF292" s="292"/>
      <c r="ANG292" s="292"/>
      <c r="ANH292" s="292"/>
      <c r="ANI292" s="292"/>
      <c r="ANJ292" s="292"/>
      <c r="ANK292" s="292"/>
      <c r="ANL292" s="292"/>
      <c r="ANM292" s="292"/>
      <c r="ANN292" s="292"/>
      <c r="ANO292" s="292"/>
      <c r="ANP292" s="292"/>
      <c r="ANQ292" s="292"/>
      <c r="ANR292" s="292"/>
      <c r="ANS292" s="292"/>
      <c r="ANT292" s="292"/>
      <c r="ANU292" s="292"/>
      <c r="ANV292" s="292"/>
      <c r="ANW292" s="292"/>
      <c r="ANX292" s="292"/>
      <c r="ANY292" s="292"/>
      <c r="ANZ292" s="292"/>
      <c r="AOA292" s="292"/>
      <c r="AOB292" s="292"/>
      <c r="AOC292" s="292"/>
      <c r="AOD292" s="292"/>
      <c r="AOE292" s="292"/>
      <c r="AOF292" s="292"/>
      <c r="AOG292" s="292"/>
      <c r="AOH292" s="292"/>
      <c r="AOI292" s="292"/>
      <c r="AOJ292" s="292"/>
      <c r="AOK292" s="292"/>
      <c r="AOL292" s="292"/>
      <c r="AOM292" s="292"/>
      <c r="AON292" s="292"/>
      <c r="AOO292" s="292"/>
      <c r="AOP292" s="292"/>
      <c r="AOQ292" s="292"/>
      <c r="AOR292" s="292"/>
      <c r="AOS292" s="292"/>
      <c r="AOT292" s="292"/>
      <c r="AOU292" s="292"/>
      <c r="AOV292" s="292"/>
      <c r="AOW292" s="292"/>
      <c r="AOX292" s="292"/>
      <c r="AOY292" s="292"/>
      <c r="AOZ292" s="292"/>
      <c r="APA292" s="292"/>
      <c r="APB292" s="292"/>
      <c r="APC292" s="292"/>
      <c r="APD292" s="292"/>
      <c r="APE292" s="292"/>
      <c r="APF292" s="292"/>
      <c r="APG292" s="292"/>
      <c r="APH292" s="292"/>
      <c r="API292" s="292"/>
      <c r="APJ292" s="292"/>
      <c r="APK292" s="292"/>
      <c r="APL292" s="292"/>
      <c r="APM292" s="292"/>
      <c r="APN292" s="292"/>
      <c r="APO292" s="292"/>
      <c r="APP292" s="292"/>
      <c r="APQ292" s="292"/>
      <c r="APR292" s="292"/>
      <c r="APS292" s="292"/>
      <c r="APT292" s="292"/>
      <c r="APU292" s="292"/>
      <c r="APV292" s="292"/>
      <c r="APW292" s="292"/>
      <c r="APX292" s="292"/>
      <c r="APY292" s="292"/>
      <c r="APZ292" s="292"/>
      <c r="AQA292" s="292"/>
      <c r="AQB292" s="292"/>
      <c r="AQC292" s="292"/>
      <c r="AQD292" s="292"/>
      <c r="AQE292" s="292"/>
      <c r="AQF292" s="292"/>
      <c r="AQG292" s="292"/>
      <c r="AQH292" s="292"/>
      <c r="AQI292" s="292"/>
      <c r="AQJ292" s="292"/>
      <c r="AQK292" s="292"/>
      <c r="AQL292" s="292"/>
      <c r="AQM292" s="292"/>
      <c r="AQN292" s="292"/>
      <c r="AQO292" s="292"/>
      <c r="AQP292" s="292"/>
      <c r="AQQ292" s="292"/>
      <c r="AQR292" s="292"/>
      <c r="AQS292" s="292"/>
      <c r="AQT292" s="292"/>
      <c r="AQU292" s="292"/>
      <c r="AQV292" s="292"/>
      <c r="AQW292" s="292"/>
      <c r="AQX292" s="292"/>
      <c r="AQY292" s="292"/>
      <c r="AQZ292" s="292"/>
      <c r="ARA292" s="292"/>
      <c r="ARB292" s="292"/>
      <c r="ARC292" s="292"/>
      <c r="ARD292" s="292"/>
      <c r="ARE292" s="292"/>
      <c r="ARF292" s="292"/>
      <c r="ARG292" s="292"/>
      <c r="ARH292" s="292"/>
      <c r="ARI292" s="292"/>
      <c r="ARJ292" s="292"/>
      <c r="ARK292" s="292"/>
      <c r="ARL292" s="292"/>
      <c r="ARM292" s="292"/>
      <c r="ARN292" s="292"/>
      <c r="ARO292" s="292"/>
      <c r="ARP292" s="292"/>
      <c r="ARQ292" s="292"/>
      <c r="ARR292" s="292"/>
      <c r="ARS292" s="292"/>
      <c r="ART292" s="292"/>
      <c r="ARU292" s="292"/>
      <c r="ARV292" s="292"/>
      <c r="ARW292" s="292"/>
      <c r="ARX292" s="292"/>
      <c r="ARY292" s="292"/>
      <c r="ARZ292" s="292"/>
      <c r="ASA292" s="292"/>
      <c r="ASB292" s="292"/>
      <c r="ASC292" s="292"/>
      <c r="ASD292" s="292"/>
      <c r="ASE292" s="292"/>
      <c r="ASF292" s="292"/>
      <c r="ASG292" s="292"/>
      <c r="ASH292" s="292"/>
      <c r="ASI292" s="292"/>
      <c r="ASJ292" s="292"/>
      <c r="ASK292" s="292"/>
      <c r="ASL292" s="292"/>
      <c r="ASM292" s="292"/>
      <c r="ASN292" s="292"/>
      <c r="ASO292" s="292"/>
      <c r="ASP292" s="292"/>
      <c r="ASQ292" s="292"/>
      <c r="ASR292" s="292"/>
      <c r="ASS292" s="292"/>
      <c r="AST292" s="292"/>
      <c r="ASU292" s="292"/>
      <c r="ASV292" s="292"/>
      <c r="ASW292" s="292"/>
      <c r="ASX292" s="292"/>
      <c r="ASY292" s="292"/>
      <c r="ASZ292" s="292"/>
      <c r="ATA292" s="292"/>
      <c r="ATB292" s="292"/>
      <c r="ATC292" s="292"/>
      <c r="ATD292" s="292"/>
      <c r="ATE292" s="292"/>
      <c r="ATF292" s="292"/>
      <c r="ATG292" s="292"/>
      <c r="ATH292" s="292"/>
      <c r="ATI292" s="292"/>
      <c r="ATJ292" s="292"/>
      <c r="ATK292" s="292"/>
      <c r="ATL292" s="292"/>
      <c r="ATM292" s="292"/>
      <c r="ATN292" s="292"/>
      <c r="ATO292" s="292"/>
      <c r="ATP292" s="292"/>
      <c r="ATQ292" s="292"/>
      <c r="ATR292" s="292"/>
      <c r="ATS292" s="292"/>
      <c r="ATT292" s="292"/>
      <c r="ATU292" s="292"/>
      <c r="ATV292" s="292"/>
      <c r="ATW292" s="292"/>
      <c r="ATX292" s="292"/>
      <c r="ATY292" s="292"/>
      <c r="ATZ292" s="292"/>
      <c r="AUA292" s="292"/>
      <c r="AUB292" s="292"/>
      <c r="AUC292" s="292"/>
      <c r="AUD292" s="292"/>
      <c r="AUE292" s="292"/>
      <c r="AUF292" s="292"/>
      <c r="AUG292" s="292"/>
      <c r="AUH292" s="292"/>
      <c r="AUI292" s="292"/>
      <c r="AUJ292" s="292"/>
      <c r="AUK292" s="292"/>
      <c r="AUL292" s="292"/>
      <c r="AUM292" s="292"/>
      <c r="AUN292" s="292"/>
      <c r="AUO292" s="292"/>
      <c r="AUP292" s="292"/>
      <c r="AUQ292" s="292"/>
      <c r="AUR292" s="292"/>
      <c r="AUS292" s="292"/>
      <c r="AUT292" s="292"/>
      <c r="AUU292" s="292"/>
      <c r="AUV292" s="292"/>
      <c r="AUW292" s="292"/>
      <c r="AUX292" s="292"/>
      <c r="AUY292" s="292"/>
      <c r="AUZ292" s="292"/>
      <c r="AVA292" s="292"/>
      <c r="AVB292" s="292"/>
      <c r="AVC292" s="292"/>
      <c r="AVD292" s="292"/>
      <c r="AVE292" s="292"/>
      <c r="AVF292" s="292"/>
      <c r="AVG292" s="292"/>
      <c r="AVH292" s="292"/>
      <c r="AVI292" s="292"/>
      <c r="AVJ292" s="292"/>
      <c r="AVK292" s="292"/>
      <c r="AVL292" s="292"/>
      <c r="AVM292" s="292"/>
      <c r="AVN292" s="292"/>
      <c r="AVO292" s="292"/>
      <c r="AVP292" s="292"/>
      <c r="AVQ292" s="292"/>
      <c r="AVR292" s="292"/>
      <c r="AVS292" s="292"/>
      <c r="AVT292" s="292"/>
      <c r="AVU292" s="292"/>
      <c r="AVV292" s="292"/>
      <c r="AVW292" s="292"/>
      <c r="AVX292" s="292"/>
      <c r="AVY292" s="292"/>
      <c r="AVZ292" s="292"/>
      <c r="AWA292" s="292"/>
      <c r="AWB292" s="292"/>
      <c r="AWC292" s="292"/>
      <c r="AWD292" s="292"/>
      <c r="AWE292" s="292"/>
      <c r="AWF292" s="292"/>
      <c r="AWG292" s="292"/>
      <c r="AWH292" s="292"/>
      <c r="AWI292" s="292"/>
      <c r="AWJ292" s="292"/>
      <c r="AWK292" s="292"/>
      <c r="AWL292" s="292"/>
      <c r="AWM292" s="292"/>
      <c r="AWN292" s="292"/>
      <c r="AWO292" s="292"/>
      <c r="AWP292" s="292"/>
      <c r="AWQ292" s="292"/>
      <c r="AWR292" s="292"/>
      <c r="AWS292" s="292"/>
      <c r="AWT292" s="292"/>
      <c r="AWU292" s="292"/>
      <c r="AWV292" s="292"/>
      <c r="AWW292" s="292"/>
      <c r="AWX292" s="292"/>
      <c r="AWY292" s="292"/>
      <c r="AWZ292" s="292"/>
      <c r="AXA292" s="292"/>
      <c r="AXB292" s="292"/>
      <c r="AXC292" s="292"/>
      <c r="AXD292" s="292"/>
      <c r="AXE292" s="292"/>
      <c r="AXF292" s="292"/>
      <c r="AXG292" s="292"/>
      <c r="AXH292" s="292"/>
      <c r="AXI292" s="292"/>
      <c r="AXJ292" s="292"/>
      <c r="AXK292" s="292"/>
      <c r="AXL292" s="292"/>
      <c r="AXM292" s="292"/>
      <c r="AXN292" s="292"/>
      <c r="AXO292" s="292"/>
      <c r="AXP292" s="292"/>
      <c r="AXQ292" s="292"/>
      <c r="AXR292" s="292"/>
      <c r="AXS292" s="292"/>
      <c r="AXT292" s="292"/>
      <c r="AXU292" s="292"/>
      <c r="AXV292" s="292"/>
      <c r="AXW292" s="292"/>
      <c r="AXX292" s="292"/>
      <c r="AXY292" s="292"/>
      <c r="AXZ292" s="292"/>
      <c r="AYA292" s="292"/>
      <c r="AYB292" s="292"/>
      <c r="AYC292" s="292"/>
      <c r="AYD292" s="292"/>
      <c r="AYE292" s="292"/>
      <c r="AYF292" s="292"/>
      <c r="AYG292" s="292"/>
      <c r="AYH292" s="292"/>
      <c r="AYI292" s="292"/>
      <c r="AYJ292" s="292"/>
      <c r="AYK292" s="292"/>
      <c r="AYL292" s="292"/>
      <c r="AYM292" s="292"/>
      <c r="AYN292" s="292"/>
      <c r="AYO292" s="292"/>
      <c r="AYP292" s="292"/>
      <c r="AYQ292" s="292"/>
      <c r="AYR292" s="292"/>
      <c r="AYS292" s="292"/>
      <c r="AYT292" s="292"/>
      <c r="AYU292" s="292"/>
      <c r="AYV292" s="292"/>
      <c r="AYW292" s="292"/>
      <c r="AYX292" s="292"/>
      <c r="AYY292" s="292"/>
      <c r="AYZ292" s="292"/>
      <c r="AZA292" s="292"/>
      <c r="AZB292" s="292"/>
      <c r="AZC292" s="292"/>
      <c r="AZD292" s="292"/>
      <c r="AZE292" s="292"/>
      <c r="AZF292" s="292"/>
      <c r="AZG292" s="292"/>
      <c r="AZH292" s="292"/>
      <c r="AZI292" s="292"/>
      <c r="AZJ292" s="292"/>
      <c r="AZK292" s="292"/>
      <c r="AZL292" s="292"/>
      <c r="AZM292" s="292"/>
      <c r="AZN292" s="292"/>
      <c r="AZO292" s="292"/>
      <c r="AZP292" s="292"/>
      <c r="AZQ292" s="292"/>
      <c r="AZR292" s="292"/>
      <c r="AZS292" s="292"/>
      <c r="AZT292" s="292"/>
      <c r="AZU292" s="292"/>
      <c r="AZV292" s="292"/>
      <c r="AZW292" s="292"/>
      <c r="AZX292" s="292"/>
      <c r="AZY292" s="292"/>
      <c r="AZZ292" s="292"/>
      <c r="BAA292" s="292"/>
      <c r="BAB292" s="292"/>
      <c r="BAC292" s="292"/>
      <c r="BAD292" s="292"/>
      <c r="BAE292" s="292"/>
      <c r="BAF292" s="292"/>
      <c r="BAG292" s="292"/>
      <c r="BAH292" s="292"/>
      <c r="BAI292" s="292"/>
      <c r="BAJ292" s="292"/>
      <c r="BAK292" s="292"/>
      <c r="BAL292" s="292"/>
      <c r="BAM292" s="292"/>
      <c r="BAN292" s="292"/>
      <c r="BAO292" s="292"/>
      <c r="BAP292" s="292"/>
      <c r="BAQ292" s="292"/>
      <c r="BAR292" s="292"/>
      <c r="BAS292" s="292"/>
      <c r="BAT292" s="292"/>
      <c r="BAU292" s="292"/>
      <c r="BAV292" s="292"/>
      <c r="BAW292" s="292"/>
      <c r="BAX292" s="292"/>
      <c r="BAY292" s="292"/>
      <c r="BAZ292" s="292"/>
      <c r="BBA292" s="292"/>
      <c r="BBB292" s="292"/>
      <c r="BBC292" s="292"/>
      <c r="BBD292" s="292"/>
      <c r="BBE292" s="292"/>
      <c r="BBF292" s="292"/>
      <c r="BBG292" s="292"/>
      <c r="BBH292" s="292"/>
      <c r="BBI292" s="292"/>
      <c r="BBJ292" s="292"/>
      <c r="BBK292" s="292"/>
      <c r="BBL292" s="292"/>
      <c r="BBM292" s="292"/>
      <c r="BBN292" s="292"/>
      <c r="BBO292" s="292"/>
      <c r="BBP292" s="292"/>
      <c r="BBQ292" s="292"/>
      <c r="BBR292" s="292"/>
      <c r="BBS292" s="292"/>
      <c r="BBT292" s="292"/>
      <c r="BBU292" s="292"/>
      <c r="BBV292" s="292"/>
      <c r="BBW292" s="292"/>
      <c r="BBX292" s="292"/>
      <c r="BBY292" s="292"/>
      <c r="BBZ292" s="292"/>
      <c r="BCA292" s="292"/>
      <c r="BCB292" s="292"/>
      <c r="BCC292" s="292"/>
      <c r="BCD292" s="292"/>
      <c r="BCE292" s="292"/>
      <c r="BCF292" s="292"/>
      <c r="BCG292" s="292"/>
      <c r="BCH292" s="292"/>
      <c r="BCI292" s="292"/>
      <c r="BCJ292" s="292"/>
      <c r="BCK292" s="292"/>
      <c r="BCL292" s="292"/>
      <c r="BCM292" s="292"/>
      <c r="BCN292" s="292"/>
      <c r="BCO292" s="292"/>
      <c r="BCP292" s="292"/>
      <c r="BCQ292" s="292"/>
      <c r="BCR292" s="292"/>
      <c r="BCS292" s="292"/>
      <c r="BCT292" s="292"/>
      <c r="BCU292" s="292"/>
      <c r="BCV292" s="292"/>
      <c r="BCW292" s="292"/>
      <c r="BCX292" s="292"/>
      <c r="BCY292" s="292"/>
      <c r="BCZ292" s="292"/>
      <c r="BDA292" s="292"/>
      <c r="BDB292" s="292"/>
      <c r="BDC292" s="292"/>
      <c r="BDD292" s="292"/>
      <c r="BDE292" s="292"/>
      <c r="BDF292" s="292"/>
      <c r="BDG292" s="292"/>
      <c r="BDH292" s="292"/>
      <c r="BDI292" s="292"/>
      <c r="BDJ292" s="292"/>
      <c r="BDK292" s="292"/>
      <c r="BDL292" s="292"/>
      <c r="BDM292" s="292"/>
      <c r="BDN292" s="292"/>
      <c r="BDO292" s="292"/>
      <c r="BDP292" s="292"/>
      <c r="BDQ292" s="292"/>
      <c r="BDR292" s="292"/>
      <c r="BDS292" s="292"/>
      <c r="BDT292" s="292"/>
      <c r="BDU292" s="292"/>
      <c r="BDV292" s="292"/>
      <c r="BDW292" s="292"/>
      <c r="BDX292" s="292"/>
      <c r="BDY292" s="292"/>
      <c r="BDZ292" s="292"/>
      <c r="BEA292" s="292"/>
      <c r="BEB292" s="292"/>
      <c r="BEC292" s="292"/>
      <c r="BED292" s="292"/>
      <c r="BEE292" s="292"/>
      <c r="BEF292" s="292"/>
      <c r="BEG292" s="292"/>
      <c r="BEH292" s="292"/>
      <c r="BEI292" s="292"/>
      <c r="BEJ292" s="292"/>
      <c r="BEK292" s="292"/>
      <c r="BEL292" s="292"/>
      <c r="BEM292" s="292"/>
      <c r="BEN292" s="292"/>
      <c r="BEO292" s="292"/>
      <c r="BEP292" s="292"/>
      <c r="BEQ292" s="292"/>
      <c r="BER292" s="292"/>
      <c r="BES292" s="292"/>
      <c r="BET292" s="292"/>
      <c r="BEU292" s="292"/>
      <c r="BEV292" s="292"/>
      <c r="BEW292" s="292"/>
      <c r="BEX292" s="292"/>
      <c r="BEY292" s="292"/>
      <c r="BEZ292" s="292"/>
      <c r="BFA292" s="292"/>
      <c r="BFB292" s="292"/>
      <c r="BFC292" s="292"/>
      <c r="BFD292" s="292"/>
      <c r="BFE292" s="292"/>
      <c r="BFF292" s="292"/>
      <c r="BFG292" s="292"/>
      <c r="BFH292" s="292"/>
      <c r="BFI292" s="292"/>
      <c r="BFJ292" s="292"/>
      <c r="BFK292" s="292"/>
      <c r="BFL292" s="292"/>
      <c r="BFM292" s="292"/>
      <c r="BFN292" s="292"/>
      <c r="BFO292" s="292"/>
      <c r="BFP292" s="292"/>
      <c r="BFQ292" s="292"/>
      <c r="BFR292" s="292"/>
      <c r="BFS292" s="292"/>
      <c r="BFT292" s="292"/>
      <c r="BFU292" s="292"/>
      <c r="BFV292" s="292"/>
      <c r="BFW292" s="292"/>
      <c r="BFX292" s="292"/>
      <c r="BFY292" s="292"/>
      <c r="BFZ292" s="292"/>
      <c r="BGA292" s="292"/>
      <c r="BGB292" s="292"/>
      <c r="BGC292" s="292"/>
      <c r="BGD292" s="292"/>
      <c r="BGE292" s="292"/>
      <c r="BGF292" s="292"/>
      <c r="BGG292" s="292"/>
      <c r="BGH292" s="292"/>
      <c r="BGI292" s="292"/>
      <c r="BGJ292" s="292"/>
      <c r="BGK292" s="292"/>
      <c r="BGL292" s="292"/>
      <c r="BGM292" s="292"/>
      <c r="BGN292" s="292"/>
      <c r="BGO292" s="292"/>
      <c r="BGP292" s="292"/>
      <c r="BGQ292" s="292"/>
      <c r="BGR292" s="292"/>
      <c r="BGS292" s="292"/>
      <c r="BGT292" s="292"/>
      <c r="BGU292" s="292"/>
      <c r="BGV292" s="292"/>
      <c r="BGW292" s="292"/>
      <c r="BGX292" s="292"/>
      <c r="BGY292" s="292"/>
      <c r="BGZ292" s="292"/>
      <c r="BHA292" s="292"/>
      <c r="BHB292" s="292"/>
      <c r="BHC292" s="292"/>
      <c r="BHD292" s="292"/>
      <c r="BHE292" s="292"/>
      <c r="BHF292" s="292"/>
      <c r="BHG292" s="292"/>
      <c r="BHH292" s="292"/>
      <c r="BHI292" s="292"/>
      <c r="BHJ292" s="292"/>
      <c r="BHK292" s="292"/>
      <c r="BHL292" s="292"/>
      <c r="BHM292" s="292"/>
      <c r="BHN292" s="292"/>
      <c r="BHO292" s="292"/>
      <c r="BHP292" s="292"/>
      <c r="BHQ292" s="292"/>
      <c r="BHR292" s="292"/>
      <c r="BHS292" s="292"/>
      <c r="BHT292" s="292"/>
      <c r="BHU292" s="292"/>
      <c r="BHV292" s="292"/>
      <c r="BHW292" s="292"/>
      <c r="BHX292" s="292"/>
      <c r="BHY292" s="292"/>
      <c r="BHZ292" s="292"/>
      <c r="BIA292" s="292"/>
      <c r="BIB292" s="292"/>
      <c r="BIC292" s="292"/>
      <c r="BID292" s="292"/>
      <c r="BIE292" s="292"/>
      <c r="BIF292" s="292"/>
      <c r="BIG292" s="292"/>
      <c r="BIH292" s="292"/>
      <c r="BII292" s="292"/>
      <c r="BIJ292" s="292"/>
      <c r="BIK292" s="292"/>
      <c r="BIL292" s="292"/>
      <c r="BIM292" s="292"/>
      <c r="BIN292" s="292"/>
      <c r="BIO292" s="292"/>
      <c r="BIP292" s="292"/>
      <c r="BIQ292" s="292"/>
      <c r="BIR292" s="292"/>
      <c r="BIS292" s="292"/>
      <c r="BIT292" s="292"/>
      <c r="BIU292" s="292"/>
      <c r="BIV292" s="292"/>
      <c r="BIW292" s="292"/>
      <c r="BIX292" s="292"/>
      <c r="BIY292" s="292"/>
      <c r="BIZ292" s="292"/>
      <c r="BJA292" s="292"/>
      <c r="BJB292" s="292"/>
      <c r="BJC292" s="292"/>
      <c r="BJD292" s="292"/>
      <c r="BJE292" s="292"/>
      <c r="BJF292" s="292"/>
      <c r="BJG292" s="292"/>
      <c r="BJH292" s="292"/>
      <c r="BJI292" s="292"/>
      <c r="BJJ292" s="292"/>
      <c r="BJK292" s="292"/>
      <c r="BJL292" s="292"/>
      <c r="BJM292" s="292"/>
      <c r="BJN292" s="292"/>
      <c r="BJO292" s="292"/>
      <c r="BJP292" s="292"/>
      <c r="BJQ292" s="292"/>
      <c r="BJR292" s="292"/>
      <c r="BJS292" s="292"/>
      <c r="BJT292" s="292"/>
      <c r="BJU292" s="292"/>
      <c r="BJV292" s="292"/>
      <c r="BJW292" s="292"/>
      <c r="BJX292" s="292"/>
      <c r="BJY292" s="292"/>
      <c r="BJZ292" s="292"/>
      <c r="BKA292" s="292"/>
      <c r="BKB292" s="292"/>
      <c r="BKC292" s="292"/>
      <c r="BKD292" s="292"/>
      <c r="BKE292" s="292"/>
      <c r="BKF292" s="292"/>
      <c r="BKG292" s="292"/>
      <c r="BKH292" s="292"/>
      <c r="BKI292" s="292"/>
      <c r="BKJ292" s="292"/>
      <c r="BKK292" s="292"/>
      <c r="BKL292" s="292"/>
      <c r="BKM292" s="292"/>
      <c r="BKN292" s="292"/>
      <c r="BKO292" s="292"/>
      <c r="BKP292" s="292"/>
      <c r="BKQ292" s="292"/>
      <c r="BKR292" s="292"/>
      <c r="BKS292" s="292"/>
      <c r="BKT292" s="292"/>
      <c r="BKU292" s="292"/>
      <c r="BKV292" s="292"/>
      <c r="BKW292" s="292"/>
      <c r="BKX292" s="292"/>
      <c r="BKY292" s="292"/>
      <c r="BKZ292" s="292"/>
      <c r="BLA292" s="292"/>
      <c r="BLB292" s="292"/>
      <c r="BLC292" s="292"/>
      <c r="BLD292" s="292"/>
      <c r="BLE292" s="292"/>
      <c r="BLF292" s="292"/>
      <c r="BLG292" s="292"/>
      <c r="BLH292" s="292"/>
      <c r="BLI292" s="292"/>
      <c r="BLJ292" s="292"/>
      <c r="BLK292" s="292"/>
      <c r="BLL292" s="292"/>
      <c r="BLM292" s="292"/>
      <c r="BLN292" s="292"/>
      <c r="BLO292" s="292"/>
      <c r="BLP292" s="292"/>
      <c r="BLQ292" s="292"/>
      <c r="BLR292" s="292"/>
      <c r="BLS292" s="292"/>
      <c r="BLT292" s="292"/>
      <c r="BLU292" s="292"/>
      <c r="BLV292" s="292"/>
      <c r="BLW292" s="292"/>
      <c r="BLX292" s="292"/>
      <c r="BLY292" s="292"/>
      <c r="BLZ292" s="292"/>
      <c r="BMA292" s="292"/>
      <c r="BMB292" s="292"/>
      <c r="BMC292" s="292"/>
      <c r="BMD292" s="292"/>
      <c r="BME292" s="292"/>
      <c r="BMF292" s="292"/>
      <c r="BMG292" s="292"/>
      <c r="BMH292" s="292"/>
      <c r="BMI292" s="292"/>
      <c r="BMJ292" s="292"/>
      <c r="BMK292" s="292"/>
      <c r="BML292" s="292"/>
      <c r="BMM292" s="292"/>
      <c r="BMN292" s="292"/>
      <c r="BMO292" s="292"/>
      <c r="BMP292" s="292"/>
      <c r="BMQ292" s="292"/>
      <c r="BMR292" s="292"/>
      <c r="BMS292" s="292"/>
      <c r="BMT292" s="292"/>
      <c r="BMU292" s="292"/>
      <c r="BMV292" s="292"/>
      <c r="BMW292" s="292"/>
      <c r="BMX292" s="292"/>
      <c r="BMY292" s="292"/>
      <c r="BMZ292" s="292"/>
      <c r="BNA292" s="292"/>
      <c r="BNB292" s="292"/>
      <c r="BNC292" s="292"/>
      <c r="BND292" s="292"/>
      <c r="BNE292" s="292"/>
      <c r="BNF292" s="292"/>
      <c r="BNG292" s="292"/>
      <c r="BNH292" s="292"/>
      <c r="BNI292" s="292"/>
      <c r="BNJ292" s="292"/>
      <c r="BNK292" s="292"/>
      <c r="BNL292" s="292"/>
      <c r="BNM292" s="292"/>
      <c r="BNN292" s="292"/>
      <c r="BNO292" s="292"/>
      <c r="BNP292" s="292"/>
      <c r="BNQ292" s="292"/>
      <c r="BNR292" s="292"/>
      <c r="BNS292" s="292"/>
      <c r="BNT292" s="292"/>
      <c r="BNU292" s="292"/>
      <c r="BNV292" s="292"/>
      <c r="BNW292" s="292"/>
      <c r="BNX292" s="292"/>
      <c r="BNY292" s="292"/>
      <c r="BNZ292" s="292"/>
      <c r="BOA292" s="292"/>
      <c r="BOB292" s="292"/>
      <c r="BOC292" s="292"/>
      <c r="BOD292" s="292"/>
      <c r="BOE292" s="292"/>
      <c r="BOF292" s="292"/>
      <c r="BOG292" s="292"/>
      <c r="BOH292" s="292"/>
      <c r="BOI292" s="292"/>
      <c r="BOJ292" s="292"/>
      <c r="BOK292" s="292"/>
      <c r="BOL292" s="292"/>
      <c r="BOM292" s="292"/>
      <c r="BON292" s="292"/>
      <c r="BOO292" s="292"/>
      <c r="BOP292" s="292"/>
      <c r="BOQ292" s="292"/>
      <c r="BOR292" s="292"/>
      <c r="BOS292" s="292"/>
      <c r="BOT292" s="292"/>
      <c r="BOU292" s="292"/>
      <c r="BOV292" s="292"/>
      <c r="BOW292" s="292"/>
      <c r="BOX292" s="292"/>
      <c r="BOY292" s="292"/>
      <c r="BOZ292" s="292"/>
      <c r="BPA292" s="292"/>
      <c r="BPB292" s="292"/>
      <c r="BPC292" s="292"/>
      <c r="BPD292" s="292"/>
      <c r="BPE292" s="292"/>
      <c r="BPF292" s="292"/>
      <c r="BPG292" s="292"/>
      <c r="BPH292" s="292"/>
      <c r="BPI292" s="292"/>
      <c r="BPJ292" s="292"/>
      <c r="BPK292" s="292"/>
      <c r="BPL292" s="292"/>
      <c r="BPM292" s="292"/>
      <c r="BPN292" s="292"/>
      <c r="BPO292" s="292"/>
      <c r="BPP292" s="292"/>
      <c r="BPQ292" s="292"/>
      <c r="BPR292" s="292"/>
      <c r="BPS292" s="292"/>
      <c r="BPT292" s="292"/>
      <c r="BPU292" s="292"/>
      <c r="BPV292" s="292"/>
      <c r="BPW292" s="292"/>
      <c r="BPX292" s="292"/>
      <c r="BPY292" s="292"/>
      <c r="BPZ292" s="292"/>
      <c r="BQA292" s="292"/>
      <c r="BQB292" s="292"/>
      <c r="BQC292" s="292"/>
      <c r="BQD292" s="292"/>
      <c r="BQE292" s="292"/>
      <c r="BQF292" s="292"/>
      <c r="BQG292" s="292"/>
      <c r="BQH292" s="292"/>
      <c r="BQI292" s="292"/>
      <c r="BQJ292" s="292"/>
      <c r="BQK292" s="292"/>
      <c r="BQL292" s="292"/>
      <c r="BQM292" s="292"/>
      <c r="BQN292" s="292"/>
      <c r="BQO292" s="292"/>
      <c r="BQP292" s="292"/>
      <c r="BQQ292" s="292"/>
      <c r="BQR292" s="292"/>
      <c r="BQS292" s="292"/>
      <c r="BQT292" s="292"/>
      <c r="BQU292" s="292"/>
      <c r="BQV292" s="292"/>
      <c r="BQW292" s="292"/>
      <c r="BQX292" s="292"/>
      <c r="BQY292" s="292"/>
      <c r="BQZ292" s="292"/>
      <c r="BRA292" s="292"/>
      <c r="BRB292" s="292"/>
      <c r="BRC292" s="292"/>
      <c r="BRD292" s="292"/>
      <c r="BRE292" s="292"/>
      <c r="BRF292" s="292"/>
      <c r="BRG292" s="292"/>
      <c r="BRH292" s="292"/>
      <c r="BRI292" s="292"/>
      <c r="BRJ292" s="292"/>
      <c r="BRK292" s="292"/>
      <c r="BRL292" s="292"/>
      <c r="BRM292" s="292"/>
      <c r="BRN292" s="292"/>
      <c r="BRO292" s="292"/>
      <c r="BRP292" s="292"/>
      <c r="BRQ292" s="292"/>
      <c r="BRR292" s="292"/>
      <c r="BRS292" s="292"/>
      <c r="BRT292" s="292"/>
      <c r="BRU292" s="292"/>
      <c r="BRV292" s="292"/>
      <c r="BRW292" s="292"/>
      <c r="BRX292" s="292"/>
      <c r="BRY292" s="292"/>
      <c r="BRZ292" s="292"/>
      <c r="BSA292" s="292"/>
      <c r="BSB292" s="292"/>
      <c r="BSC292" s="292"/>
      <c r="BSD292" s="292"/>
      <c r="BSE292" s="292"/>
      <c r="BSF292" s="292"/>
      <c r="BSG292" s="292"/>
      <c r="BSH292" s="292"/>
      <c r="BSI292" s="292"/>
      <c r="BSJ292" s="292"/>
      <c r="BSK292" s="292"/>
      <c r="BSL292" s="292"/>
      <c r="BSM292" s="292"/>
      <c r="BSN292" s="292"/>
      <c r="BSO292" s="292"/>
      <c r="BSP292" s="292"/>
      <c r="BSQ292" s="292"/>
      <c r="BSR292" s="292"/>
      <c r="BSS292" s="292"/>
      <c r="BST292" s="292"/>
      <c r="BSU292" s="292"/>
      <c r="BSV292" s="292"/>
      <c r="BSW292" s="292"/>
      <c r="BSX292" s="292"/>
      <c r="BSY292" s="292"/>
      <c r="BSZ292" s="292"/>
      <c r="BTA292" s="292"/>
      <c r="BTB292" s="292"/>
      <c r="BTC292" s="292"/>
      <c r="BTD292" s="292"/>
      <c r="BTE292" s="292"/>
      <c r="BTF292" s="292"/>
      <c r="BTG292" s="292"/>
      <c r="BTH292" s="292"/>
      <c r="BTI292" s="292"/>
      <c r="BTJ292" s="292"/>
      <c r="BTK292" s="292"/>
      <c r="BTL292" s="292"/>
      <c r="BTM292" s="292"/>
      <c r="BTN292" s="292"/>
      <c r="BTO292" s="292"/>
      <c r="BTP292" s="292"/>
      <c r="BTQ292" s="292"/>
      <c r="BTR292" s="292"/>
      <c r="BTS292" s="292"/>
      <c r="BTT292" s="292"/>
      <c r="BTU292" s="292"/>
      <c r="BTV292" s="292"/>
      <c r="BTW292" s="292"/>
      <c r="BTX292" s="292"/>
      <c r="BTY292" s="292"/>
      <c r="BTZ292" s="292"/>
      <c r="BUA292" s="292"/>
      <c r="BUB292" s="292"/>
      <c r="BUC292" s="292"/>
      <c r="BUD292" s="292"/>
      <c r="BUE292" s="292"/>
      <c r="BUF292" s="292"/>
      <c r="BUG292" s="292"/>
      <c r="BUH292" s="292"/>
      <c r="BUI292" s="292"/>
      <c r="BUJ292" s="292"/>
      <c r="BUK292" s="292"/>
      <c r="BUL292" s="292"/>
      <c r="BUM292" s="292"/>
      <c r="BUN292" s="292"/>
      <c r="BUO292" s="292"/>
      <c r="BUP292" s="292"/>
      <c r="BUQ292" s="292"/>
      <c r="BUR292" s="292"/>
      <c r="BUS292" s="292"/>
      <c r="BUT292" s="292"/>
      <c r="BUU292" s="292"/>
      <c r="BUV292" s="292"/>
      <c r="BUW292" s="292"/>
      <c r="BUX292" s="292"/>
      <c r="BUY292" s="292"/>
      <c r="BUZ292" s="292"/>
      <c r="BVA292" s="292"/>
      <c r="BVB292" s="292"/>
      <c r="BVC292" s="292"/>
      <c r="BVD292" s="292"/>
      <c r="BVE292" s="292"/>
      <c r="BVF292" s="292"/>
      <c r="BVG292" s="292"/>
      <c r="BVH292" s="292"/>
      <c r="BVI292" s="292"/>
      <c r="BVJ292" s="292"/>
      <c r="BVK292" s="292"/>
      <c r="BVL292" s="292"/>
      <c r="BVM292" s="292"/>
      <c r="BVN292" s="292"/>
      <c r="BVO292" s="292"/>
      <c r="BVP292" s="292"/>
      <c r="BVQ292" s="292"/>
      <c r="BVR292" s="292"/>
      <c r="BVS292" s="292"/>
      <c r="BVT292" s="292"/>
      <c r="BVU292" s="292"/>
      <c r="BVV292" s="292"/>
      <c r="BVW292" s="292"/>
      <c r="BVX292" s="292"/>
      <c r="BVY292" s="292"/>
      <c r="BVZ292" s="292"/>
      <c r="BWA292" s="292"/>
      <c r="BWB292" s="292"/>
      <c r="BWC292" s="292"/>
      <c r="BWD292" s="292"/>
      <c r="BWE292" s="292"/>
      <c r="BWF292" s="292"/>
      <c r="BWG292" s="292"/>
      <c r="BWH292" s="292"/>
      <c r="BWI292" s="292"/>
      <c r="BWJ292" s="292"/>
      <c r="BWK292" s="292"/>
      <c r="BWL292" s="292"/>
      <c r="BWM292" s="292"/>
      <c r="BWN292" s="292"/>
      <c r="BWO292" s="292"/>
      <c r="BWP292" s="292"/>
      <c r="BWQ292" s="292"/>
      <c r="BWR292" s="292"/>
      <c r="BWS292" s="292"/>
      <c r="BWT292" s="292"/>
      <c r="BWU292" s="292"/>
      <c r="BWV292" s="292"/>
      <c r="BWW292" s="292"/>
      <c r="BWX292" s="292"/>
      <c r="BWY292" s="292"/>
      <c r="BWZ292" s="292"/>
      <c r="BXA292" s="292"/>
      <c r="BXB292" s="292"/>
      <c r="BXC292" s="292"/>
      <c r="BXD292" s="292"/>
      <c r="BXE292" s="292"/>
      <c r="BXF292" s="292"/>
      <c r="BXG292" s="292"/>
      <c r="BXH292" s="292"/>
      <c r="BXI292" s="292"/>
      <c r="BXJ292" s="292"/>
      <c r="BXK292" s="292"/>
      <c r="BXL292" s="292"/>
      <c r="BXM292" s="292"/>
      <c r="BXN292" s="292"/>
      <c r="BXO292" s="292"/>
      <c r="BXP292" s="292"/>
      <c r="BXQ292" s="292"/>
      <c r="BXR292" s="292"/>
      <c r="BXS292" s="292"/>
      <c r="BXT292" s="292"/>
      <c r="BXU292" s="292"/>
      <c r="BXV292" s="292"/>
      <c r="BXW292" s="292"/>
      <c r="BXX292" s="292"/>
      <c r="BXY292" s="292"/>
      <c r="BXZ292" s="292"/>
      <c r="BYA292" s="292"/>
      <c r="BYB292" s="292"/>
      <c r="BYC292" s="292"/>
      <c r="BYD292" s="292"/>
      <c r="BYE292" s="292"/>
      <c r="BYF292" s="292"/>
      <c r="BYG292" s="292"/>
      <c r="BYH292" s="292"/>
      <c r="BYI292" s="292"/>
      <c r="BYJ292" s="292"/>
      <c r="BYK292" s="292"/>
      <c r="BYL292" s="292"/>
      <c r="BYM292" s="292"/>
      <c r="BYN292" s="292"/>
      <c r="BYO292" s="292"/>
      <c r="BYP292" s="292"/>
      <c r="BYQ292" s="292"/>
      <c r="BYR292" s="292"/>
      <c r="BYS292" s="292"/>
      <c r="BYT292" s="292"/>
      <c r="BYU292" s="292"/>
      <c r="BYV292" s="292"/>
      <c r="BYW292" s="292"/>
      <c r="BYX292" s="292"/>
      <c r="BYY292" s="292"/>
      <c r="BYZ292" s="292"/>
      <c r="BZA292" s="292"/>
      <c r="BZB292" s="292"/>
      <c r="BZC292" s="292"/>
      <c r="BZD292" s="292"/>
      <c r="BZE292" s="292"/>
      <c r="BZF292" s="292"/>
    </row>
    <row r="293" spans="1:2034" s="369" customFormat="1">
      <c r="A293" s="721" t="s">
        <v>1435</v>
      </c>
      <c r="B293" s="724"/>
      <c r="C293" s="724"/>
      <c r="D293" s="724"/>
      <c r="E293" s="725"/>
      <c r="F293" s="371"/>
      <c r="G293" s="371"/>
      <c r="H293" s="371"/>
      <c r="I293" s="371"/>
      <c r="J293" s="372">
        <v>26900</v>
      </c>
      <c r="K293" s="373">
        <v>56.2</v>
      </c>
      <c r="M293" s="292"/>
      <c r="N293" s="292"/>
      <c r="O293" s="292"/>
      <c r="P293" s="292"/>
      <c r="Q293" s="292"/>
      <c r="R293" s="292"/>
      <c r="S293" s="292"/>
      <c r="T293" s="292"/>
      <c r="U293" s="292"/>
      <c r="V293" s="292"/>
      <c r="W293" s="292"/>
      <c r="X293" s="292"/>
      <c r="Y293" s="292"/>
      <c r="Z293" s="292"/>
      <c r="AA293" s="292"/>
      <c r="AB293" s="292"/>
      <c r="AC293" s="292"/>
      <c r="AD293" s="292"/>
      <c r="AE293" s="292"/>
      <c r="AF293" s="292"/>
      <c r="AG293" s="292"/>
      <c r="AH293" s="292"/>
      <c r="AI293" s="292"/>
      <c r="AJ293" s="292"/>
      <c r="AK293" s="292"/>
      <c r="AL293" s="292"/>
      <c r="AM293" s="292"/>
      <c r="AN293" s="292"/>
      <c r="AO293" s="292"/>
      <c r="AP293" s="292"/>
      <c r="AQ293" s="292"/>
      <c r="AR293" s="292"/>
      <c r="AS293" s="292"/>
      <c r="AT293" s="292"/>
      <c r="AU293" s="292"/>
      <c r="AV293" s="292"/>
      <c r="AW293" s="292"/>
      <c r="AX293" s="292"/>
      <c r="AY293" s="292"/>
      <c r="AZ293" s="292"/>
      <c r="BA293" s="292"/>
      <c r="BB293" s="292"/>
      <c r="BC293" s="292"/>
      <c r="BD293" s="292"/>
      <c r="BE293" s="292"/>
      <c r="BF293" s="292"/>
      <c r="BG293" s="292"/>
      <c r="BH293" s="292"/>
      <c r="BI293" s="292"/>
      <c r="BJ293" s="292"/>
      <c r="BK293" s="292"/>
      <c r="BL293" s="292"/>
      <c r="BM293" s="292"/>
      <c r="BN293" s="292"/>
      <c r="BO293" s="292"/>
      <c r="BP293" s="292"/>
      <c r="BQ293" s="292"/>
      <c r="BR293" s="292"/>
      <c r="BS293" s="292"/>
      <c r="BT293" s="292"/>
      <c r="BU293" s="292"/>
      <c r="BV293" s="292"/>
      <c r="BW293" s="292"/>
      <c r="BX293" s="292"/>
      <c r="BY293" s="292"/>
      <c r="BZ293" s="292"/>
      <c r="CA293" s="292"/>
      <c r="CB293" s="292"/>
      <c r="CC293" s="292"/>
      <c r="CD293" s="292"/>
      <c r="CE293" s="292"/>
      <c r="CF293" s="292"/>
      <c r="CG293" s="292"/>
      <c r="CH293" s="292"/>
      <c r="CI293" s="292"/>
      <c r="CJ293" s="292"/>
      <c r="CK293" s="292"/>
      <c r="CL293" s="292"/>
      <c r="CM293" s="292"/>
      <c r="CN293" s="292"/>
      <c r="CO293" s="292"/>
      <c r="CP293" s="292"/>
      <c r="CQ293" s="292"/>
      <c r="CR293" s="292"/>
      <c r="CS293" s="292"/>
      <c r="CT293" s="292"/>
      <c r="CU293" s="292"/>
      <c r="CV293" s="292"/>
      <c r="CW293" s="292"/>
      <c r="CX293" s="292"/>
      <c r="CY293" s="292"/>
      <c r="CZ293" s="292"/>
      <c r="DA293" s="292"/>
      <c r="DB293" s="292"/>
      <c r="DC293" s="292"/>
      <c r="DD293" s="292"/>
      <c r="DE293" s="292"/>
      <c r="DF293" s="292"/>
      <c r="DG293" s="292"/>
      <c r="DH293" s="292"/>
      <c r="DI293" s="292"/>
      <c r="DJ293" s="292"/>
      <c r="DK293" s="292"/>
      <c r="DL293" s="292"/>
      <c r="DM293" s="292"/>
      <c r="DN293" s="292"/>
      <c r="DO293" s="292"/>
      <c r="DP293" s="292"/>
      <c r="DQ293" s="292"/>
      <c r="DR293" s="292"/>
      <c r="DS293" s="292"/>
      <c r="DT293" s="292"/>
      <c r="DU293" s="292"/>
      <c r="DV293" s="292"/>
      <c r="DW293" s="292"/>
      <c r="DX293" s="292"/>
      <c r="DY293" s="292"/>
      <c r="DZ293" s="292"/>
      <c r="EA293" s="292"/>
      <c r="EB293" s="292"/>
      <c r="EC293" s="292"/>
      <c r="ED293" s="292"/>
      <c r="EE293" s="292"/>
      <c r="EF293" s="292"/>
      <c r="EG293" s="292"/>
      <c r="EH293" s="292"/>
      <c r="EI293" s="292"/>
      <c r="EJ293" s="292"/>
      <c r="EK293" s="292"/>
      <c r="EL293" s="292"/>
      <c r="EM293" s="292"/>
      <c r="EN293" s="292"/>
      <c r="EO293" s="292"/>
      <c r="EP293" s="292"/>
      <c r="EQ293" s="292"/>
      <c r="ER293" s="292"/>
      <c r="ES293" s="292"/>
      <c r="ET293" s="292"/>
      <c r="EU293" s="292"/>
      <c r="EV293" s="292"/>
      <c r="EW293" s="292"/>
      <c r="EX293" s="292"/>
      <c r="EY293" s="292"/>
      <c r="EZ293" s="292"/>
      <c r="FA293" s="292"/>
      <c r="FB293" s="292"/>
      <c r="FC293" s="292"/>
      <c r="FD293" s="292"/>
      <c r="FE293" s="292"/>
      <c r="FF293" s="292"/>
      <c r="FG293" s="292"/>
      <c r="FH293" s="292"/>
      <c r="FI293" s="292"/>
      <c r="FJ293" s="292"/>
      <c r="FK293" s="292"/>
      <c r="FL293" s="292"/>
      <c r="FM293" s="292"/>
      <c r="FN293" s="292"/>
      <c r="FO293" s="292"/>
      <c r="FP293" s="292"/>
      <c r="FQ293" s="292"/>
      <c r="FR293" s="292"/>
      <c r="FS293" s="292"/>
      <c r="FT293" s="292"/>
      <c r="FU293" s="292"/>
      <c r="FV293" s="292"/>
      <c r="FW293" s="292"/>
      <c r="FX293" s="292"/>
      <c r="FY293" s="292"/>
      <c r="FZ293" s="292"/>
      <c r="GA293" s="292"/>
      <c r="GB293" s="292"/>
      <c r="GC293" s="292"/>
      <c r="GD293" s="292"/>
      <c r="GE293" s="292"/>
      <c r="GF293" s="292"/>
      <c r="GG293" s="292"/>
      <c r="GH293" s="292"/>
      <c r="GI293" s="292"/>
      <c r="GJ293" s="292"/>
      <c r="GK293" s="292"/>
      <c r="GL293" s="292"/>
      <c r="GM293" s="292"/>
      <c r="GN293" s="292"/>
      <c r="GO293" s="292"/>
      <c r="GP293" s="292"/>
      <c r="GQ293" s="292"/>
      <c r="GR293" s="292"/>
      <c r="GS293" s="292"/>
      <c r="GT293" s="292"/>
      <c r="GU293" s="292"/>
      <c r="GV293" s="292"/>
      <c r="GW293" s="292"/>
      <c r="GX293" s="292"/>
      <c r="GY293" s="292"/>
      <c r="GZ293" s="292"/>
      <c r="HA293" s="292"/>
      <c r="HB293" s="292"/>
      <c r="HC293" s="292"/>
      <c r="HD293" s="292"/>
      <c r="HE293" s="292"/>
      <c r="HF293" s="292"/>
      <c r="HG293" s="292"/>
      <c r="HH293" s="292"/>
      <c r="HI293" s="292"/>
      <c r="HJ293" s="292"/>
      <c r="HK293" s="292"/>
      <c r="HL293" s="292"/>
      <c r="HM293" s="292"/>
      <c r="HN293" s="292"/>
      <c r="HO293" s="292"/>
      <c r="HP293" s="292"/>
      <c r="HQ293" s="292"/>
      <c r="HR293" s="292"/>
      <c r="HS293" s="292"/>
      <c r="HT293" s="292"/>
      <c r="HU293" s="292"/>
      <c r="HV293" s="292"/>
      <c r="HW293" s="292"/>
      <c r="HX293" s="292"/>
      <c r="HY293" s="292"/>
      <c r="HZ293" s="292"/>
      <c r="IA293" s="292"/>
      <c r="IB293" s="292"/>
      <c r="IC293" s="292"/>
      <c r="ID293" s="292"/>
      <c r="IE293" s="292"/>
      <c r="IF293" s="292"/>
      <c r="IG293" s="292"/>
      <c r="IH293" s="292"/>
      <c r="II293" s="292"/>
      <c r="IJ293" s="292"/>
      <c r="IK293" s="292"/>
      <c r="IL293" s="292"/>
      <c r="IM293" s="292"/>
      <c r="IN293" s="292"/>
      <c r="IO293" s="292"/>
      <c r="IP293" s="292"/>
      <c r="IQ293" s="292"/>
      <c r="IR293" s="292"/>
      <c r="IS293" s="292"/>
      <c r="IT293" s="292"/>
      <c r="IU293" s="292"/>
      <c r="IV293" s="292"/>
      <c r="IW293" s="292"/>
      <c r="IX293" s="292"/>
      <c r="IY293" s="292"/>
      <c r="IZ293" s="292"/>
      <c r="JA293" s="292"/>
      <c r="JB293" s="292"/>
      <c r="JC293" s="292"/>
      <c r="JD293" s="292"/>
      <c r="JE293" s="292"/>
      <c r="JF293" s="292"/>
      <c r="JG293" s="292"/>
      <c r="JH293" s="292"/>
      <c r="JI293" s="292"/>
      <c r="JJ293" s="292"/>
      <c r="JK293" s="292"/>
      <c r="JL293" s="292"/>
      <c r="JM293" s="292"/>
      <c r="JN293" s="292"/>
      <c r="JO293" s="292"/>
      <c r="JP293" s="292"/>
      <c r="JQ293" s="292"/>
      <c r="JR293" s="292"/>
      <c r="JS293" s="292"/>
      <c r="JT293" s="292"/>
      <c r="JU293" s="292"/>
      <c r="JV293" s="292"/>
      <c r="JW293" s="292"/>
      <c r="JX293" s="292"/>
      <c r="JY293" s="292"/>
      <c r="JZ293" s="292"/>
      <c r="KA293" s="292"/>
      <c r="KB293" s="292"/>
      <c r="KC293" s="292"/>
      <c r="KD293" s="292"/>
      <c r="KE293" s="292"/>
      <c r="KF293" s="292"/>
      <c r="KG293" s="292"/>
      <c r="KH293" s="292"/>
      <c r="KI293" s="292"/>
      <c r="KJ293" s="292"/>
      <c r="KK293" s="292"/>
      <c r="KL293" s="292"/>
      <c r="KM293" s="292"/>
      <c r="KN293" s="292"/>
      <c r="KO293" s="292"/>
      <c r="KP293" s="292"/>
      <c r="KQ293" s="292"/>
      <c r="KR293" s="292"/>
      <c r="KS293" s="292"/>
      <c r="KT293" s="292"/>
      <c r="KU293" s="292"/>
      <c r="KV293" s="292"/>
      <c r="KW293" s="292"/>
      <c r="KX293" s="292"/>
      <c r="KY293" s="292"/>
      <c r="KZ293" s="292"/>
      <c r="LA293" s="292"/>
      <c r="LB293" s="292"/>
      <c r="LC293" s="292"/>
      <c r="LD293" s="292"/>
      <c r="LE293" s="292"/>
      <c r="LF293" s="292"/>
      <c r="LG293" s="292"/>
      <c r="LH293" s="292"/>
      <c r="LI293" s="292"/>
      <c r="LJ293" s="292"/>
      <c r="LK293" s="292"/>
      <c r="LL293" s="292"/>
      <c r="LM293" s="292"/>
      <c r="LN293" s="292"/>
      <c r="LO293" s="292"/>
      <c r="LP293" s="292"/>
      <c r="LQ293" s="292"/>
      <c r="LR293" s="292"/>
      <c r="LS293" s="292"/>
      <c r="LT293" s="292"/>
      <c r="LU293" s="292"/>
      <c r="LV293" s="292"/>
      <c r="LW293" s="292"/>
      <c r="LX293" s="292"/>
      <c r="LY293" s="292"/>
      <c r="LZ293" s="292"/>
      <c r="MA293" s="292"/>
      <c r="MB293" s="292"/>
      <c r="MC293" s="292"/>
      <c r="MD293" s="292"/>
      <c r="ME293" s="292"/>
      <c r="MF293" s="292"/>
      <c r="MG293" s="292"/>
      <c r="MH293" s="292"/>
      <c r="MI293" s="292"/>
      <c r="MJ293" s="292"/>
      <c r="MK293" s="292"/>
      <c r="ML293" s="292"/>
      <c r="MM293" s="292"/>
      <c r="MN293" s="292"/>
      <c r="MO293" s="292"/>
      <c r="MP293" s="292"/>
      <c r="MQ293" s="292"/>
      <c r="MR293" s="292"/>
      <c r="MS293" s="292"/>
      <c r="MT293" s="292"/>
      <c r="MU293" s="292"/>
      <c r="MV293" s="292"/>
      <c r="MW293" s="292"/>
      <c r="MX293" s="292"/>
      <c r="MY293" s="292"/>
      <c r="MZ293" s="292"/>
      <c r="NA293" s="292"/>
      <c r="NB293" s="292"/>
      <c r="NC293" s="292"/>
      <c r="ND293" s="292"/>
      <c r="NE293" s="292"/>
      <c r="NF293" s="292"/>
      <c r="NG293" s="292"/>
      <c r="NH293" s="292"/>
      <c r="NI293" s="292"/>
      <c r="NJ293" s="292"/>
      <c r="NK293" s="292"/>
      <c r="NL293" s="292"/>
      <c r="NM293" s="292"/>
      <c r="NN293" s="292"/>
      <c r="NO293" s="292"/>
      <c r="NP293" s="292"/>
      <c r="NQ293" s="292"/>
      <c r="NR293" s="292"/>
      <c r="NS293" s="292"/>
      <c r="NT293" s="292"/>
      <c r="NU293" s="292"/>
      <c r="NV293" s="292"/>
      <c r="NW293" s="292"/>
      <c r="NX293" s="292"/>
      <c r="NY293" s="292"/>
      <c r="NZ293" s="292"/>
      <c r="OA293" s="292"/>
      <c r="OB293" s="292"/>
      <c r="OC293" s="292"/>
      <c r="OD293" s="292"/>
      <c r="OE293" s="292"/>
      <c r="OF293" s="292"/>
      <c r="OG293" s="292"/>
      <c r="OH293" s="292"/>
      <c r="OI293" s="292"/>
      <c r="OJ293" s="292"/>
      <c r="OK293" s="292"/>
      <c r="OL293" s="292"/>
      <c r="OM293" s="292"/>
      <c r="ON293" s="292"/>
      <c r="OO293" s="292"/>
      <c r="OP293" s="292"/>
      <c r="OQ293" s="292"/>
      <c r="OR293" s="292"/>
      <c r="OS293" s="292"/>
      <c r="OT293" s="292"/>
      <c r="OU293" s="292"/>
      <c r="OV293" s="292"/>
      <c r="OW293" s="292"/>
      <c r="OX293" s="292"/>
      <c r="OY293" s="292"/>
      <c r="OZ293" s="292"/>
      <c r="PA293" s="292"/>
      <c r="PB293" s="292"/>
      <c r="PC293" s="292"/>
      <c r="PD293" s="292"/>
      <c r="PE293" s="292"/>
      <c r="PF293" s="292"/>
      <c r="PG293" s="292"/>
      <c r="PH293" s="292"/>
      <c r="PI293" s="292"/>
      <c r="PJ293" s="292"/>
      <c r="PK293" s="292"/>
      <c r="PL293" s="292"/>
      <c r="PM293" s="292"/>
      <c r="PN293" s="292"/>
      <c r="PO293" s="292"/>
      <c r="PP293" s="292"/>
      <c r="PQ293" s="292"/>
      <c r="PR293" s="292"/>
      <c r="PS293" s="292"/>
      <c r="PT293" s="292"/>
      <c r="PU293" s="292"/>
      <c r="PV293" s="292"/>
      <c r="PW293" s="292"/>
      <c r="PX293" s="292"/>
      <c r="PY293" s="292"/>
      <c r="PZ293" s="292"/>
      <c r="QA293" s="292"/>
      <c r="QB293" s="292"/>
      <c r="QC293" s="292"/>
      <c r="QD293" s="292"/>
      <c r="QE293" s="292"/>
      <c r="QF293" s="292"/>
      <c r="QG293" s="292"/>
      <c r="QH293" s="292"/>
      <c r="QI293" s="292"/>
      <c r="QJ293" s="292"/>
      <c r="QK293" s="292"/>
      <c r="QL293" s="292"/>
      <c r="QM293" s="292"/>
      <c r="QN293" s="292"/>
      <c r="QO293" s="292"/>
      <c r="QP293" s="292"/>
      <c r="QQ293" s="292"/>
      <c r="QR293" s="292"/>
      <c r="QS293" s="292"/>
      <c r="QT293" s="292"/>
      <c r="QU293" s="292"/>
      <c r="QV293" s="292"/>
      <c r="QW293" s="292"/>
      <c r="QX293" s="292"/>
      <c r="QY293" s="292"/>
      <c r="QZ293" s="292"/>
      <c r="RA293" s="292"/>
      <c r="RB293" s="292"/>
      <c r="RC293" s="292"/>
      <c r="RD293" s="292"/>
      <c r="RE293" s="292"/>
      <c r="RF293" s="292"/>
      <c r="RG293" s="292"/>
      <c r="RH293" s="292"/>
      <c r="RI293" s="292"/>
      <c r="RJ293" s="292"/>
      <c r="RK293" s="292"/>
      <c r="RL293" s="292"/>
      <c r="RM293" s="292"/>
      <c r="RN293" s="292"/>
      <c r="RO293" s="292"/>
      <c r="RP293" s="292"/>
      <c r="RQ293" s="292"/>
      <c r="RR293" s="292"/>
      <c r="RS293" s="292"/>
      <c r="RT293" s="292"/>
      <c r="RU293" s="292"/>
      <c r="RV293" s="292"/>
      <c r="RW293" s="292"/>
      <c r="RX293" s="292"/>
      <c r="RY293" s="292"/>
      <c r="RZ293" s="292"/>
      <c r="SA293" s="292"/>
      <c r="SB293" s="292"/>
      <c r="SC293" s="292"/>
      <c r="SD293" s="292"/>
      <c r="SE293" s="292"/>
      <c r="SF293" s="292"/>
      <c r="SG293" s="292"/>
      <c r="SH293" s="292"/>
      <c r="SI293" s="292"/>
      <c r="SJ293" s="292"/>
      <c r="SK293" s="292"/>
      <c r="SL293" s="292"/>
      <c r="SM293" s="292"/>
      <c r="SN293" s="292"/>
      <c r="SO293" s="292"/>
      <c r="SP293" s="292"/>
      <c r="SQ293" s="292"/>
      <c r="SR293" s="292"/>
      <c r="SS293" s="292"/>
      <c r="ST293" s="292"/>
      <c r="SU293" s="292"/>
      <c r="SV293" s="292"/>
      <c r="SW293" s="292"/>
      <c r="SX293" s="292"/>
      <c r="SY293" s="292"/>
      <c r="SZ293" s="292"/>
      <c r="TA293" s="292"/>
      <c r="TB293" s="292"/>
      <c r="TC293" s="292"/>
      <c r="TD293" s="292"/>
      <c r="TE293" s="292"/>
      <c r="TF293" s="292"/>
      <c r="TG293" s="292"/>
      <c r="TH293" s="292"/>
      <c r="TI293" s="292"/>
      <c r="TJ293" s="292"/>
      <c r="TK293" s="292"/>
      <c r="TL293" s="292"/>
      <c r="TM293" s="292"/>
      <c r="TN293" s="292"/>
      <c r="TO293" s="292"/>
      <c r="TP293" s="292"/>
      <c r="TQ293" s="292"/>
      <c r="TR293" s="292"/>
      <c r="TS293" s="292"/>
      <c r="TT293" s="292"/>
      <c r="TU293" s="292"/>
      <c r="TV293" s="292"/>
      <c r="TW293" s="292"/>
      <c r="TX293" s="292"/>
      <c r="TY293" s="292"/>
      <c r="TZ293" s="292"/>
      <c r="UA293" s="292"/>
      <c r="UB293" s="292"/>
      <c r="UC293" s="292"/>
      <c r="UD293" s="292"/>
      <c r="UE293" s="292"/>
      <c r="UF293" s="292"/>
      <c r="UG293" s="292"/>
      <c r="UH293" s="292"/>
      <c r="UI293" s="292"/>
      <c r="UJ293" s="292"/>
      <c r="UK293" s="292"/>
      <c r="UL293" s="292"/>
      <c r="UM293" s="292"/>
      <c r="UN293" s="292"/>
      <c r="UO293" s="292"/>
      <c r="UP293" s="292"/>
      <c r="UQ293" s="292"/>
      <c r="UR293" s="292"/>
      <c r="US293" s="292"/>
      <c r="UT293" s="292"/>
      <c r="UU293" s="292"/>
      <c r="UV293" s="292"/>
      <c r="UW293" s="292"/>
      <c r="UX293" s="292"/>
      <c r="UY293" s="292"/>
      <c r="UZ293" s="292"/>
      <c r="VA293" s="292"/>
      <c r="VB293" s="292"/>
      <c r="VC293" s="292"/>
      <c r="VD293" s="292"/>
      <c r="VE293" s="292"/>
      <c r="VF293" s="292"/>
      <c r="VG293" s="292"/>
      <c r="VH293" s="292"/>
      <c r="VI293" s="292"/>
      <c r="VJ293" s="292"/>
      <c r="VK293" s="292"/>
      <c r="VL293" s="292"/>
      <c r="VM293" s="292"/>
      <c r="VN293" s="292"/>
      <c r="VO293" s="292"/>
      <c r="VP293" s="292"/>
      <c r="VQ293" s="292"/>
      <c r="VR293" s="292"/>
      <c r="VS293" s="292"/>
      <c r="VT293" s="292"/>
      <c r="VU293" s="292"/>
      <c r="VV293" s="292"/>
      <c r="VW293" s="292"/>
      <c r="VX293" s="292"/>
      <c r="VY293" s="292"/>
      <c r="VZ293" s="292"/>
      <c r="WA293" s="292"/>
      <c r="WB293" s="292"/>
      <c r="WC293" s="292"/>
      <c r="WD293" s="292"/>
      <c r="WE293" s="292"/>
      <c r="WF293" s="292"/>
      <c r="WG293" s="292"/>
      <c r="WH293" s="292"/>
      <c r="WI293" s="292"/>
      <c r="WJ293" s="292"/>
      <c r="WK293" s="292"/>
      <c r="WL293" s="292"/>
      <c r="WM293" s="292"/>
      <c r="WN293" s="292"/>
      <c r="WO293" s="292"/>
      <c r="WP293" s="292"/>
      <c r="WQ293" s="292"/>
      <c r="WR293" s="292"/>
      <c r="WS293" s="292"/>
      <c r="WT293" s="292"/>
      <c r="WU293" s="292"/>
      <c r="WV293" s="292"/>
      <c r="WW293" s="292"/>
      <c r="WX293" s="292"/>
      <c r="WY293" s="292"/>
      <c r="WZ293" s="292"/>
      <c r="XA293" s="292"/>
      <c r="XB293" s="292"/>
      <c r="XC293" s="292"/>
      <c r="XD293" s="292"/>
      <c r="XE293" s="292"/>
      <c r="XF293" s="292"/>
      <c r="XG293" s="292"/>
      <c r="XH293" s="292"/>
      <c r="XI293" s="292"/>
      <c r="XJ293" s="292"/>
      <c r="XK293" s="292"/>
      <c r="XL293" s="292"/>
      <c r="XM293" s="292"/>
      <c r="XN293" s="292"/>
      <c r="XO293" s="292"/>
      <c r="XP293" s="292"/>
      <c r="XQ293" s="292"/>
      <c r="XR293" s="292"/>
      <c r="XS293" s="292"/>
      <c r="XT293" s="292"/>
      <c r="XU293" s="292"/>
      <c r="XV293" s="292"/>
      <c r="XW293" s="292"/>
      <c r="XX293" s="292"/>
      <c r="XY293" s="292"/>
      <c r="XZ293" s="292"/>
      <c r="YA293" s="292"/>
      <c r="YB293" s="292"/>
      <c r="YC293" s="292"/>
      <c r="YD293" s="292"/>
      <c r="YE293" s="292"/>
      <c r="YF293" s="292"/>
      <c r="YG293" s="292"/>
      <c r="YH293" s="292"/>
      <c r="YI293" s="292"/>
      <c r="YJ293" s="292"/>
      <c r="YK293" s="292"/>
      <c r="YL293" s="292"/>
      <c r="YM293" s="292"/>
      <c r="YN293" s="292"/>
      <c r="YO293" s="292"/>
      <c r="YP293" s="292"/>
      <c r="YQ293" s="292"/>
      <c r="YR293" s="292"/>
      <c r="YS293" s="292"/>
      <c r="YT293" s="292"/>
      <c r="YU293" s="292"/>
      <c r="YV293" s="292"/>
      <c r="YW293" s="292"/>
      <c r="YX293" s="292"/>
      <c r="YY293" s="292"/>
      <c r="YZ293" s="292"/>
      <c r="ZA293" s="292"/>
      <c r="ZB293" s="292"/>
      <c r="ZC293" s="292"/>
      <c r="ZD293" s="292"/>
      <c r="ZE293" s="292"/>
      <c r="ZF293" s="292"/>
      <c r="ZG293" s="292"/>
      <c r="ZH293" s="292"/>
      <c r="ZI293" s="292"/>
      <c r="ZJ293" s="292"/>
      <c r="ZK293" s="292"/>
      <c r="ZL293" s="292"/>
      <c r="ZM293" s="292"/>
      <c r="ZN293" s="292"/>
      <c r="ZO293" s="292"/>
      <c r="ZP293" s="292"/>
      <c r="ZQ293" s="292"/>
      <c r="ZR293" s="292"/>
      <c r="ZS293" s="292"/>
      <c r="ZT293" s="292"/>
      <c r="ZU293" s="292"/>
      <c r="ZV293" s="292"/>
      <c r="ZW293" s="292"/>
      <c r="ZX293" s="292"/>
      <c r="ZY293" s="292"/>
      <c r="ZZ293" s="292"/>
      <c r="AAA293" s="292"/>
      <c r="AAB293" s="292"/>
      <c r="AAC293" s="292"/>
      <c r="AAD293" s="292"/>
      <c r="AAE293" s="292"/>
      <c r="AAF293" s="292"/>
      <c r="AAG293" s="292"/>
      <c r="AAH293" s="292"/>
      <c r="AAI293" s="292"/>
      <c r="AAJ293" s="292"/>
      <c r="AAK293" s="292"/>
      <c r="AAL293" s="292"/>
      <c r="AAM293" s="292"/>
      <c r="AAN293" s="292"/>
      <c r="AAO293" s="292"/>
      <c r="AAP293" s="292"/>
      <c r="AAQ293" s="292"/>
      <c r="AAR293" s="292"/>
      <c r="AAS293" s="292"/>
      <c r="AAT293" s="292"/>
      <c r="AAU293" s="292"/>
      <c r="AAV293" s="292"/>
      <c r="AAW293" s="292"/>
      <c r="AAX293" s="292"/>
      <c r="AAY293" s="292"/>
      <c r="AAZ293" s="292"/>
      <c r="ABA293" s="292"/>
      <c r="ABB293" s="292"/>
      <c r="ABC293" s="292"/>
      <c r="ABD293" s="292"/>
      <c r="ABE293" s="292"/>
      <c r="ABF293" s="292"/>
      <c r="ABG293" s="292"/>
      <c r="ABH293" s="292"/>
      <c r="ABI293" s="292"/>
      <c r="ABJ293" s="292"/>
      <c r="ABK293" s="292"/>
      <c r="ABL293" s="292"/>
      <c r="ABM293" s="292"/>
      <c r="ABN293" s="292"/>
      <c r="ABO293" s="292"/>
      <c r="ABP293" s="292"/>
      <c r="ABQ293" s="292"/>
      <c r="ABR293" s="292"/>
      <c r="ABS293" s="292"/>
      <c r="ABT293" s="292"/>
      <c r="ABU293" s="292"/>
      <c r="ABV293" s="292"/>
      <c r="ABW293" s="292"/>
      <c r="ABX293" s="292"/>
      <c r="ABY293" s="292"/>
      <c r="ABZ293" s="292"/>
      <c r="ACA293" s="292"/>
      <c r="ACB293" s="292"/>
      <c r="ACC293" s="292"/>
      <c r="ACD293" s="292"/>
      <c r="ACE293" s="292"/>
      <c r="ACF293" s="292"/>
      <c r="ACG293" s="292"/>
      <c r="ACH293" s="292"/>
      <c r="ACI293" s="292"/>
      <c r="ACJ293" s="292"/>
      <c r="ACK293" s="292"/>
      <c r="ACL293" s="292"/>
      <c r="ACM293" s="292"/>
      <c r="ACN293" s="292"/>
      <c r="ACO293" s="292"/>
      <c r="ACP293" s="292"/>
      <c r="ACQ293" s="292"/>
      <c r="ACR293" s="292"/>
      <c r="ACS293" s="292"/>
      <c r="ACT293" s="292"/>
      <c r="ACU293" s="292"/>
      <c r="ACV293" s="292"/>
      <c r="ACW293" s="292"/>
      <c r="ACX293" s="292"/>
      <c r="ACY293" s="292"/>
      <c r="ACZ293" s="292"/>
      <c r="ADA293" s="292"/>
      <c r="ADB293" s="292"/>
      <c r="ADC293" s="292"/>
      <c r="ADD293" s="292"/>
      <c r="ADE293" s="292"/>
      <c r="ADF293" s="292"/>
      <c r="ADG293" s="292"/>
      <c r="ADH293" s="292"/>
      <c r="ADI293" s="292"/>
      <c r="ADJ293" s="292"/>
      <c r="ADK293" s="292"/>
      <c r="ADL293" s="292"/>
      <c r="ADM293" s="292"/>
      <c r="ADN293" s="292"/>
      <c r="ADO293" s="292"/>
      <c r="ADP293" s="292"/>
      <c r="ADQ293" s="292"/>
      <c r="ADR293" s="292"/>
      <c r="ADS293" s="292"/>
      <c r="ADT293" s="292"/>
      <c r="ADU293" s="292"/>
      <c r="ADV293" s="292"/>
      <c r="ADW293" s="292"/>
      <c r="ADX293" s="292"/>
      <c r="ADY293" s="292"/>
      <c r="ADZ293" s="292"/>
      <c r="AEA293" s="292"/>
      <c r="AEB293" s="292"/>
      <c r="AEC293" s="292"/>
      <c r="AED293" s="292"/>
      <c r="AEE293" s="292"/>
      <c r="AEF293" s="292"/>
      <c r="AEG293" s="292"/>
      <c r="AEH293" s="292"/>
      <c r="AEI293" s="292"/>
      <c r="AEJ293" s="292"/>
      <c r="AEK293" s="292"/>
      <c r="AEL293" s="292"/>
      <c r="AEM293" s="292"/>
      <c r="AEN293" s="292"/>
      <c r="AEO293" s="292"/>
      <c r="AEP293" s="292"/>
      <c r="AEQ293" s="292"/>
      <c r="AER293" s="292"/>
      <c r="AES293" s="292"/>
      <c r="AET293" s="292"/>
      <c r="AEU293" s="292"/>
      <c r="AEV293" s="292"/>
      <c r="AEW293" s="292"/>
      <c r="AEX293" s="292"/>
      <c r="AEY293" s="292"/>
      <c r="AEZ293" s="292"/>
      <c r="AFA293" s="292"/>
      <c r="AFB293" s="292"/>
      <c r="AFC293" s="292"/>
      <c r="AFD293" s="292"/>
      <c r="AFE293" s="292"/>
      <c r="AFF293" s="292"/>
      <c r="AFG293" s="292"/>
      <c r="AFH293" s="292"/>
      <c r="AFI293" s="292"/>
      <c r="AFJ293" s="292"/>
      <c r="AFK293" s="292"/>
      <c r="AFL293" s="292"/>
      <c r="AFM293" s="292"/>
      <c r="AFN293" s="292"/>
      <c r="AFO293" s="292"/>
      <c r="AFP293" s="292"/>
      <c r="AFQ293" s="292"/>
      <c r="AFR293" s="292"/>
      <c r="AFS293" s="292"/>
      <c r="AFT293" s="292"/>
      <c r="AFU293" s="292"/>
      <c r="AFV293" s="292"/>
      <c r="AFW293" s="292"/>
      <c r="AFX293" s="292"/>
      <c r="AFY293" s="292"/>
      <c r="AFZ293" s="292"/>
      <c r="AGA293" s="292"/>
      <c r="AGB293" s="292"/>
      <c r="AGC293" s="292"/>
      <c r="AGD293" s="292"/>
      <c r="AGE293" s="292"/>
      <c r="AGF293" s="292"/>
      <c r="AGG293" s="292"/>
      <c r="AGH293" s="292"/>
      <c r="AGI293" s="292"/>
      <c r="AGJ293" s="292"/>
      <c r="AGK293" s="292"/>
      <c r="AGL293" s="292"/>
      <c r="AGM293" s="292"/>
      <c r="AGN293" s="292"/>
      <c r="AGO293" s="292"/>
      <c r="AGP293" s="292"/>
      <c r="AGQ293" s="292"/>
      <c r="AGR293" s="292"/>
      <c r="AGS293" s="292"/>
      <c r="AGT293" s="292"/>
      <c r="AGU293" s="292"/>
      <c r="AGV293" s="292"/>
      <c r="AGW293" s="292"/>
      <c r="AGX293" s="292"/>
      <c r="AGY293" s="292"/>
      <c r="AGZ293" s="292"/>
      <c r="AHA293" s="292"/>
      <c r="AHB293" s="292"/>
      <c r="AHC293" s="292"/>
      <c r="AHD293" s="292"/>
      <c r="AHE293" s="292"/>
      <c r="AHF293" s="292"/>
      <c r="AHG293" s="292"/>
      <c r="AHH293" s="292"/>
      <c r="AHI293" s="292"/>
      <c r="AHJ293" s="292"/>
      <c r="AHK293" s="292"/>
      <c r="AHL293" s="292"/>
      <c r="AHM293" s="292"/>
      <c r="AHN293" s="292"/>
      <c r="AHO293" s="292"/>
      <c r="AHP293" s="292"/>
      <c r="AHQ293" s="292"/>
      <c r="AHR293" s="292"/>
      <c r="AHS293" s="292"/>
      <c r="AHT293" s="292"/>
      <c r="AHU293" s="292"/>
      <c r="AHV293" s="292"/>
      <c r="AHW293" s="292"/>
      <c r="AHX293" s="292"/>
      <c r="AHY293" s="292"/>
      <c r="AHZ293" s="292"/>
      <c r="AIA293" s="292"/>
      <c r="AIB293" s="292"/>
      <c r="AIC293" s="292"/>
      <c r="AID293" s="292"/>
      <c r="AIE293" s="292"/>
      <c r="AIF293" s="292"/>
      <c r="AIG293" s="292"/>
      <c r="AIH293" s="292"/>
      <c r="AII293" s="292"/>
      <c r="AIJ293" s="292"/>
      <c r="AIK293" s="292"/>
      <c r="AIL293" s="292"/>
      <c r="AIM293" s="292"/>
      <c r="AIN293" s="292"/>
      <c r="AIO293" s="292"/>
      <c r="AIP293" s="292"/>
      <c r="AIQ293" s="292"/>
      <c r="AIR293" s="292"/>
      <c r="AIS293" s="292"/>
      <c r="AIT293" s="292"/>
      <c r="AIU293" s="292"/>
      <c r="AIV293" s="292"/>
      <c r="AIW293" s="292"/>
      <c r="AIX293" s="292"/>
      <c r="AIY293" s="292"/>
      <c r="AIZ293" s="292"/>
      <c r="AJA293" s="292"/>
      <c r="AJB293" s="292"/>
      <c r="AJC293" s="292"/>
      <c r="AJD293" s="292"/>
      <c r="AJE293" s="292"/>
      <c r="AJF293" s="292"/>
      <c r="AJG293" s="292"/>
      <c r="AJH293" s="292"/>
      <c r="AJI293" s="292"/>
      <c r="AJJ293" s="292"/>
      <c r="AJK293" s="292"/>
      <c r="AJL293" s="292"/>
      <c r="AJM293" s="292"/>
      <c r="AJN293" s="292"/>
      <c r="AJO293" s="292"/>
      <c r="AJP293" s="292"/>
      <c r="AJQ293" s="292"/>
      <c r="AJR293" s="292"/>
      <c r="AJS293" s="292"/>
      <c r="AJT293" s="292"/>
      <c r="AJU293" s="292"/>
      <c r="AJV293" s="292"/>
      <c r="AJW293" s="292"/>
      <c r="AJX293" s="292"/>
      <c r="AJY293" s="292"/>
      <c r="AJZ293" s="292"/>
      <c r="AKA293" s="292"/>
      <c r="AKB293" s="292"/>
      <c r="AKC293" s="292"/>
      <c r="AKD293" s="292"/>
      <c r="AKE293" s="292"/>
      <c r="AKF293" s="292"/>
      <c r="AKG293" s="292"/>
      <c r="AKH293" s="292"/>
      <c r="AKI293" s="292"/>
      <c r="AKJ293" s="292"/>
      <c r="AKK293" s="292"/>
      <c r="AKL293" s="292"/>
      <c r="AKM293" s="292"/>
      <c r="AKN293" s="292"/>
      <c r="AKO293" s="292"/>
      <c r="AKP293" s="292"/>
      <c r="AKQ293" s="292"/>
      <c r="AKR293" s="292"/>
      <c r="AKS293" s="292"/>
      <c r="AKT293" s="292"/>
      <c r="AKU293" s="292"/>
      <c r="AKV293" s="292"/>
      <c r="AKW293" s="292"/>
      <c r="AKX293" s="292"/>
      <c r="AKY293" s="292"/>
      <c r="AKZ293" s="292"/>
      <c r="ALA293" s="292"/>
      <c r="ALB293" s="292"/>
      <c r="ALC293" s="292"/>
      <c r="ALD293" s="292"/>
      <c r="ALE293" s="292"/>
      <c r="ALF293" s="292"/>
      <c r="ALG293" s="292"/>
      <c r="ALH293" s="292"/>
      <c r="ALI293" s="292"/>
      <c r="ALJ293" s="292"/>
      <c r="ALK293" s="292"/>
      <c r="ALL293" s="292"/>
      <c r="ALM293" s="292"/>
      <c r="ALN293" s="292"/>
      <c r="ALO293" s="292"/>
      <c r="ALP293" s="292"/>
      <c r="ALQ293" s="292"/>
      <c r="ALR293" s="292"/>
      <c r="ALS293" s="292"/>
      <c r="ALT293" s="292"/>
      <c r="ALU293" s="292"/>
      <c r="ALV293" s="292"/>
      <c r="ALW293" s="292"/>
      <c r="ALX293" s="292"/>
      <c r="ALY293" s="292"/>
      <c r="ALZ293" s="292"/>
      <c r="AMA293" s="292"/>
      <c r="AMB293" s="292"/>
      <c r="AMC293" s="292"/>
      <c r="AMD293" s="292"/>
      <c r="AME293" s="292"/>
      <c r="AMF293" s="292"/>
      <c r="AMG293" s="292"/>
      <c r="AMH293" s="292"/>
      <c r="AMI293" s="292"/>
      <c r="AMJ293" s="292"/>
      <c r="AMK293" s="292"/>
      <c r="AML293" s="292"/>
      <c r="AMM293" s="292"/>
      <c r="AMN293" s="292"/>
      <c r="AMO293" s="292"/>
      <c r="AMP293" s="292"/>
      <c r="AMQ293" s="292"/>
      <c r="AMR293" s="292"/>
      <c r="AMS293" s="292"/>
      <c r="AMT293" s="292"/>
      <c r="AMU293" s="292"/>
      <c r="AMV293" s="292"/>
      <c r="AMW293" s="292"/>
      <c r="AMX293" s="292"/>
      <c r="AMY293" s="292"/>
      <c r="AMZ293" s="292"/>
      <c r="ANA293" s="292"/>
      <c r="ANB293" s="292"/>
      <c r="ANC293" s="292"/>
      <c r="AND293" s="292"/>
      <c r="ANE293" s="292"/>
      <c r="ANF293" s="292"/>
      <c r="ANG293" s="292"/>
      <c r="ANH293" s="292"/>
      <c r="ANI293" s="292"/>
      <c r="ANJ293" s="292"/>
      <c r="ANK293" s="292"/>
      <c r="ANL293" s="292"/>
      <c r="ANM293" s="292"/>
      <c r="ANN293" s="292"/>
      <c r="ANO293" s="292"/>
      <c r="ANP293" s="292"/>
      <c r="ANQ293" s="292"/>
      <c r="ANR293" s="292"/>
      <c r="ANS293" s="292"/>
      <c r="ANT293" s="292"/>
      <c r="ANU293" s="292"/>
      <c r="ANV293" s="292"/>
      <c r="ANW293" s="292"/>
      <c r="ANX293" s="292"/>
      <c r="ANY293" s="292"/>
      <c r="ANZ293" s="292"/>
      <c r="AOA293" s="292"/>
      <c r="AOB293" s="292"/>
      <c r="AOC293" s="292"/>
      <c r="AOD293" s="292"/>
      <c r="AOE293" s="292"/>
      <c r="AOF293" s="292"/>
      <c r="AOG293" s="292"/>
      <c r="AOH293" s="292"/>
      <c r="AOI293" s="292"/>
      <c r="AOJ293" s="292"/>
      <c r="AOK293" s="292"/>
      <c r="AOL293" s="292"/>
      <c r="AOM293" s="292"/>
      <c r="AON293" s="292"/>
      <c r="AOO293" s="292"/>
      <c r="AOP293" s="292"/>
      <c r="AOQ293" s="292"/>
      <c r="AOR293" s="292"/>
      <c r="AOS293" s="292"/>
      <c r="AOT293" s="292"/>
      <c r="AOU293" s="292"/>
      <c r="AOV293" s="292"/>
      <c r="AOW293" s="292"/>
      <c r="AOX293" s="292"/>
      <c r="AOY293" s="292"/>
      <c r="AOZ293" s="292"/>
      <c r="APA293" s="292"/>
      <c r="APB293" s="292"/>
      <c r="APC293" s="292"/>
      <c r="APD293" s="292"/>
      <c r="APE293" s="292"/>
      <c r="APF293" s="292"/>
      <c r="APG293" s="292"/>
      <c r="APH293" s="292"/>
      <c r="API293" s="292"/>
      <c r="APJ293" s="292"/>
      <c r="APK293" s="292"/>
      <c r="APL293" s="292"/>
      <c r="APM293" s="292"/>
      <c r="APN293" s="292"/>
      <c r="APO293" s="292"/>
      <c r="APP293" s="292"/>
      <c r="APQ293" s="292"/>
      <c r="APR293" s="292"/>
      <c r="APS293" s="292"/>
      <c r="APT293" s="292"/>
      <c r="APU293" s="292"/>
      <c r="APV293" s="292"/>
      <c r="APW293" s="292"/>
      <c r="APX293" s="292"/>
      <c r="APY293" s="292"/>
      <c r="APZ293" s="292"/>
      <c r="AQA293" s="292"/>
      <c r="AQB293" s="292"/>
      <c r="AQC293" s="292"/>
      <c r="AQD293" s="292"/>
      <c r="AQE293" s="292"/>
      <c r="AQF293" s="292"/>
      <c r="AQG293" s="292"/>
      <c r="AQH293" s="292"/>
      <c r="AQI293" s="292"/>
      <c r="AQJ293" s="292"/>
      <c r="AQK293" s="292"/>
      <c r="AQL293" s="292"/>
      <c r="AQM293" s="292"/>
      <c r="AQN293" s="292"/>
      <c r="AQO293" s="292"/>
      <c r="AQP293" s="292"/>
      <c r="AQQ293" s="292"/>
      <c r="AQR293" s="292"/>
      <c r="AQS293" s="292"/>
      <c r="AQT293" s="292"/>
      <c r="AQU293" s="292"/>
      <c r="AQV293" s="292"/>
      <c r="AQW293" s="292"/>
      <c r="AQX293" s="292"/>
      <c r="AQY293" s="292"/>
      <c r="AQZ293" s="292"/>
      <c r="ARA293" s="292"/>
      <c r="ARB293" s="292"/>
      <c r="ARC293" s="292"/>
      <c r="ARD293" s="292"/>
      <c r="ARE293" s="292"/>
      <c r="ARF293" s="292"/>
      <c r="ARG293" s="292"/>
      <c r="ARH293" s="292"/>
      <c r="ARI293" s="292"/>
      <c r="ARJ293" s="292"/>
      <c r="ARK293" s="292"/>
      <c r="ARL293" s="292"/>
      <c r="ARM293" s="292"/>
      <c r="ARN293" s="292"/>
      <c r="ARO293" s="292"/>
      <c r="ARP293" s="292"/>
      <c r="ARQ293" s="292"/>
      <c r="ARR293" s="292"/>
      <c r="ARS293" s="292"/>
      <c r="ART293" s="292"/>
      <c r="ARU293" s="292"/>
      <c r="ARV293" s="292"/>
      <c r="ARW293" s="292"/>
      <c r="ARX293" s="292"/>
      <c r="ARY293" s="292"/>
      <c r="ARZ293" s="292"/>
      <c r="ASA293" s="292"/>
      <c r="ASB293" s="292"/>
      <c r="ASC293" s="292"/>
      <c r="ASD293" s="292"/>
      <c r="ASE293" s="292"/>
      <c r="ASF293" s="292"/>
      <c r="ASG293" s="292"/>
      <c r="ASH293" s="292"/>
      <c r="ASI293" s="292"/>
      <c r="ASJ293" s="292"/>
      <c r="ASK293" s="292"/>
      <c r="ASL293" s="292"/>
      <c r="ASM293" s="292"/>
      <c r="ASN293" s="292"/>
      <c r="ASO293" s="292"/>
      <c r="ASP293" s="292"/>
      <c r="ASQ293" s="292"/>
      <c r="ASR293" s="292"/>
      <c r="ASS293" s="292"/>
      <c r="AST293" s="292"/>
      <c r="ASU293" s="292"/>
      <c r="ASV293" s="292"/>
      <c r="ASW293" s="292"/>
      <c r="ASX293" s="292"/>
      <c r="ASY293" s="292"/>
      <c r="ASZ293" s="292"/>
      <c r="ATA293" s="292"/>
      <c r="ATB293" s="292"/>
      <c r="ATC293" s="292"/>
      <c r="ATD293" s="292"/>
      <c r="ATE293" s="292"/>
      <c r="ATF293" s="292"/>
      <c r="ATG293" s="292"/>
      <c r="ATH293" s="292"/>
      <c r="ATI293" s="292"/>
      <c r="ATJ293" s="292"/>
      <c r="ATK293" s="292"/>
      <c r="ATL293" s="292"/>
      <c r="ATM293" s="292"/>
      <c r="ATN293" s="292"/>
      <c r="ATO293" s="292"/>
      <c r="ATP293" s="292"/>
      <c r="ATQ293" s="292"/>
      <c r="ATR293" s="292"/>
      <c r="ATS293" s="292"/>
      <c r="ATT293" s="292"/>
      <c r="ATU293" s="292"/>
      <c r="ATV293" s="292"/>
      <c r="ATW293" s="292"/>
      <c r="ATX293" s="292"/>
      <c r="ATY293" s="292"/>
      <c r="ATZ293" s="292"/>
      <c r="AUA293" s="292"/>
      <c r="AUB293" s="292"/>
      <c r="AUC293" s="292"/>
      <c r="AUD293" s="292"/>
      <c r="AUE293" s="292"/>
      <c r="AUF293" s="292"/>
      <c r="AUG293" s="292"/>
      <c r="AUH293" s="292"/>
      <c r="AUI293" s="292"/>
      <c r="AUJ293" s="292"/>
      <c r="AUK293" s="292"/>
      <c r="AUL293" s="292"/>
      <c r="AUM293" s="292"/>
      <c r="AUN293" s="292"/>
      <c r="AUO293" s="292"/>
      <c r="AUP293" s="292"/>
      <c r="AUQ293" s="292"/>
      <c r="AUR293" s="292"/>
      <c r="AUS293" s="292"/>
      <c r="AUT293" s="292"/>
      <c r="AUU293" s="292"/>
      <c r="AUV293" s="292"/>
      <c r="AUW293" s="292"/>
      <c r="AUX293" s="292"/>
      <c r="AUY293" s="292"/>
      <c r="AUZ293" s="292"/>
      <c r="AVA293" s="292"/>
      <c r="AVB293" s="292"/>
      <c r="AVC293" s="292"/>
      <c r="AVD293" s="292"/>
      <c r="AVE293" s="292"/>
      <c r="AVF293" s="292"/>
      <c r="AVG293" s="292"/>
      <c r="AVH293" s="292"/>
      <c r="AVI293" s="292"/>
      <c r="AVJ293" s="292"/>
      <c r="AVK293" s="292"/>
      <c r="AVL293" s="292"/>
      <c r="AVM293" s="292"/>
      <c r="AVN293" s="292"/>
      <c r="AVO293" s="292"/>
      <c r="AVP293" s="292"/>
      <c r="AVQ293" s="292"/>
      <c r="AVR293" s="292"/>
      <c r="AVS293" s="292"/>
      <c r="AVT293" s="292"/>
      <c r="AVU293" s="292"/>
      <c r="AVV293" s="292"/>
      <c r="AVW293" s="292"/>
      <c r="AVX293" s="292"/>
      <c r="AVY293" s="292"/>
      <c r="AVZ293" s="292"/>
      <c r="AWA293" s="292"/>
      <c r="AWB293" s="292"/>
      <c r="AWC293" s="292"/>
      <c r="AWD293" s="292"/>
      <c r="AWE293" s="292"/>
      <c r="AWF293" s="292"/>
      <c r="AWG293" s="292"/>
      <c r="AWH293" s="292"/>
      <c r="AWI293" s="292"/>
      <c r="AWJ293" s="292"/>
      <c r="AWK293" s="292"/>
      <c r="AWL293" s="292"/>
      <c r="AWM293" s="292"/>
      <c r="AWN293" s="292"/>
      <c r="AWO293" s="292"/>
      <c r="AWP293" s="292"/>
      <c r="AWQ293" s="292"/>
      <c r="AWR293" s="292"/>
      <c r="AWS293" s="292"/>
      <c r="AWT293" s="292"/>
      <c r="AWU293" s="292"/>
      <c r="AWV293" s="292"/>
      <c r="AWW293" s="292"/>
      <c r="AWX293" s="292"/>
      <c r="AWY293" s="292"/>
      <c r="AWZ293" s="292"/>
      <c r="AXA293" s="292"/>
      <c r="AXB293" s="292"/>
      <c r="AXC293" s="292"/>
      <c r="AXD293" s="292"/>
      <c r="AXE293" s="292"/>
      <c r="AXF293" s="292"/>
      <c r="AXG293" s="292"/>
      <c r="AXH293" s="292"/>
      <c r="AXI293" s="292"/>
      <c r="AXJ293" s="292"/>
      <c r="AXK293" s="292"/>
      <c r="AXL293" s="292"/>
      <c r="AXM293" s="292"/>
      <c r="AXN293" s="292"/>
      <c r="AXO293" s="292"/>
      <c r="AXP293" s="292"/>
      <c r="AXQ293" s="292"/>
      <c r="AXR293" s="292"/>
      <c r="AXS293" s="292"/>
      <c r="AXT293" s="292"/>
      <c r="AXU293" s="292"/>
      <c r="AXV293" s="292"/>
      <c r="AXW293" s="292"/>
      <c r="AXX293" s="292"/>
      <c r="AXY293" s="292"/>
      <c r="AXZ293" s="292"/>
      <c r="AYA293" s="292"/>
      <c r="AYB293" s="292"/>
      <c r="AYC293" s="292"/>
      <c r="AYD293" s="292"/>
      <c r="AYE293" s="292"/>
      <c r="AYF293" s="292"/>
      <c r="AYG293" s="292"/>
      <c r="AYH293" s="292"/>
      <c r="AYI293" s="292"/>
      <c r="AYJ293" s="292"/>
      <c r="AYK293" s="292"/>
      <c r="AYL293" s="292"/>
      <c r="AYM293" s="292"/>
      <c r="AYN293" s="292"/>
      <c r="AYO293" s="292"/>
      <c r="AYP293" s="292"/>
      <c r="AYQ293" s="292"/>
      <c r="AYR293" s="292"/>
      <c r="AYS293" s="292"/>
      <c r="AYT293" s="292"/>
      <c r="AYU293" s="292"/>
      <c r="AYV293" s="292"/>
      <c r="AYW293" s="292"/>
      <c r="AYX293" s="292"/>
      <c r="AYY293" s="292"/>
      <c r="AYZ293" s="292"/>
      <c r="AZA293" s="292"/>
      <c r="AZB293" s="292"/>
      <c r="AZC293" s="292"/>
      <c r="AZD293" s="292"/>
      <c r="AZE293" s="292"/>
      <c r="AZF293" s="292"/>
      <c r="AZG293" s="292"/>
      <c r="AZH293" s="292"/>
      <c r="AZI293" s="292"/>
      <c r="AZJ293" s="292"/>
      <c r="AZK293" s="292"/>
      <c r="AZL293" s="292"/>
      <c r="AZM293" s="292"/>
      <c r="AZN293" s="292"/>
      <c r="AZO293" s="292"/>
      <c r="AZP293" s="292"/>
      <c r="AZQ293" s="292"/>
      <c r="AZR293" s="292"/>
      <c r="AZS293" s="292"/>
      <c r="AZT293" s="292"/>
      <c r="AZU293" s="292"/>
      <c r="AZV293" s="292"/>
      <c r="AZW293" s="292"/>
      <c r="AZX293" s="292"/>
      <c r="AZY293" s="292"/>
      <c r="AZZ293" s="292"/>
      <c r="BAA293" s="292"/>
      <c r="BAB293" s="292"/>
      <c r="BAC293" s="292"/>
      <c r="BAD293" s="292"/>
      <c r="BAE293" s="292"/>
      <c r="BAF293" s="292"/>
      <c r="BAG293" s="292"/>
      <c r="BAH293" s="292"/>
      <c r="BAI293" s="292"/>
      <c r="BAJ293" s="292"/>
      <c r="BAK293" s="292"/>
      <c r="BAL293" s="292"/>
      <c r="BAM293" s="292"/>
      <c r="BAN293" s="292"/>
      <c r="BAO293" s="292"/>
      <c r="BAP293" s="292"/>
      <c r="BAQ293" s="292"/>
      <c r="BAR293" s="292"/>
      <c r="BAS293" s="292"/>
      <c r="BAT293" s="292"/>
      <c r="BAU293" s="292"/>
      <c r="BAV293" s="292"/>
      <c r="BAW293" s="292"/>
      <c r="BAX293" s="292"/>
      <c r="BAY293" s="292"/>
      <c r="BAZ293" s="292"/>
      <c r="BBA293" s="292"/>
      <c r="BBB293" s="292"/>
      <c r="BBC293" s="292"/>
      <c r="BBD293" s="292"/>
      <c r="BBE293" s="292"/>
      <c r="BBF293" s="292"/>
      <c r="BBG293" s="292"/>
      <c r="BBH293" s="292"/>
      <c r="BBI293" s="292"/>
      <c r="BBJ293" s="292"/>
      <c r="BBK293" s="292"/>
      <c r="BBL293" s="292"/>
      <c r="BBM293" s="292"/>
      <c r="BBN293" s="292"/>
      <c r="BBO293" s="292"/>
      <c r="BBP293" s="292"/>
      <c r="BBQ293" s="292"/>
      <c r="BBR293" s="292"/>
      <c r="BBS293" s="292"/>
      <c r="BBT293" s="292"/>
      <c r="BBU293" s="292"/>
      <c r="BBV293" s="292"/>
      <c r="BBW293" s="292"/>
      <c r="BBX293" s="292"/>
      <c r="BBY293" s="292"/>
      <c r="BBZ293" s="292"/>
      <c r="BCA293" s="292"/>
      <c r="BCB293" s="292"/>
      <c r="BCC293" s="292"/>
      <c r="BCD293" s="292"/>
      <c r="BCE293" s="292"/>
      <c r="BCF293" s="292"/>
      <c r="BCG293" s="292"/>
      <c r="BCH293" s="292"/>
      <c r="BCI293" s="292"/>
      <c r="BCJ293" s="292"/>
      <c r="BCK293" s="292"/>
      <c r="BCL293" s="292"/>
      <c r="BCM293" s="292"/>
      <c r="BCN293" s="292"/>
      <c r="BCO293" s="292"/>
      <c r="BCP293" s="292"/>
      <c r="BCQ293" s="292"/>
      <c r="BCR293" s="292"/>
      <c r="BCS293" s="292"/>
      <c r="BCT293" s="292"/>
      <c r="BCU293" s="292"/>
      <c r="BCV293" s="292"/>
      <c r="BCW293" s="292"/>
      <c r="BCX293" s="292"/>
      <c r="BCY293" s="292"/>
      <c r="BCZ293" s="292"/>
      <c r="BDA293" s="292"/>
      <c r="BDB293" s="292"/>
      <c r="BDC293" s="292"/>
      <c r="BDD293" s="292"/>
      <c r="BDE293" s="292"/>
      <c r="BDF293" s="292"/>
      <c r="BDG293" s="292"/>
      <c r="BDH293" s="292"/>
      <c r="BDI293" s="292"/>
      <c r="BDJ293" s="292"/>
      <c r="BDK293" s="292"/>
      <c r="BDL293" s="292"/>
      <c r="BDM293" s="292"/>
      <c r="BDN293" s="292"/>
      <c r="BDO293" s="292"/>
      <c r="BDP293" s="292"/>
      <c r="BDQ293" s="292"/>
      <c r="BDR293" s="292"/>
      <c r="BDS293" s="292"/>
      <c r="BDT293" s="292"/>
      <c r="BDU293" s="292"/>
      <c r="BDV293" s="292"/>
      <c r="BDW293" s="292"/>
      <c r="BDX293" s="292"/>
      <c r="BDY293" s="292"/>
      <c r="BDZ293" s="292"/>
      <c r="BEA293" s="292"/>
      <c r="BEB293" s="292"/>
      <c r="BEC293" s="292"/>
      <c r="BED293" s="292"/>
      <c r="BEE293" s="292"/>
      <c r="BEF293" s="292"/>
      <c r="BEG293" s="292"/>
      <c r="BEH293" s="292"/>
      <c r="BEI293" s="292"/>
      <c r="BEJ293" s="292"/>
      <c r="BEK293" s="292"/>
      <c r="BEL293" s="292"/>
      <c r="BEM293" s="292"/>
      <c r="BEN293" s="292"/>
      <c r="BEO293" s="292"/>
      <c r="BEP293" s="292"/>
      <c r="BEQ293" s="292"/>
      <c r="BER293" s="292"/>
      <c r="BES293" s="292"/>
      <c r="BET293" s="292"/>
      <c r="BEU293" s="292"/>
      <c r="BEV293" s="292"/>
      <c r="BEW293" s="292"/>
      <c r="BEX293" s="292"/>
      <c r="BEY293" s="292"/>
      <c r="BEZ293" s="292"/>
      <c r="BFA293" s="292"/>
      <c r="BFB293" s="292"/>
      <c r="BFC293" s="292"/>
      <c r="BFD293" s="292"/>
      <c r="BFE293" s="292"/>
      <c r="BFF293" s="292"/>
      <c r="BFG293" s="292"/>
      <c r="BFH293" s="292"/>
      <c r="BFI293" s="292"/>
      <c r="BFJ293" s="292"/>
      <c r="BFK293" s="292"/>
      <c r="BFL293" s="292"/>
      <c r="BFM293" s="292"/>
      <c r="BFN293" s="292"/>
      <c r="BFO293" s="292"/>
      <c r="BFP293" s="292"/>
      <c r="BFQ293" s="292"/>
      <c r="BFR293" s="292"/>
      <c r="BFS293" s="292"/>
      <c r="BFT293" s="292"/>
      <c r="BFU293" s="292"/>
      <c r="BFV293" s="292"/>
      <c r="BFW293" s="292"/>
      <c r="BFX293" s="292"/>
      <c r="BFY293" s="292"/>
      <c r="BFZ293" s="292"/>
      <c r="BGA293" s="292"/>
      <c r="BGB293" s="292"/>
      <c r="BGC293" s="292"/>
      <c r="BGD293" s="292"/>
      <c r="BGE293" s="292"/>
      <c r="BGF293" s="292"/>
      <c r="BGG293" s="292"/>
      <c r="BGH293" s="292"/>
      <c r="BGI293" s="292"/>
      <c r="BGJ293" s="292"/>
      <c r="BGK293" s="292"/>
      <c r="BGL293" s="292"/>
      <c r="BGM293" s="292"/>
      <c r="BGN293" s="292"/>
      <c r="BGO293" s="292"/>
      <c r="BGP293" s="292"/>
      <c r="BGQ293" s="292"/>
      <c r="BGR293" s="292"/>
      <c r="BGS293" s="292"/>
      <c r="BGT293" s="292"/>
      <c r="BGU293" s="292"/>
      <c r="BGV293" s="292"/>
      <c r="BGW293" s="292"/>
      <c r="BGX293" s="292"/>
      <c r="BGY293" s="292"/>
      <c r="BGZ293" s="292"/>
      <c r="BHA293" s="292"/>
      <c r="BHB293" s="292"/>
      <c r="BHC293" s="292"/>
      <c r="BHD293" s="292"/>
      <c r="BHE293" s="292"/>
      <c r="BHF293" s="292"/>
      <c r="BHG293" s="292"/>
      <c r="BHH293" s="292"/>
      <c r="BHI293" s="292"/>
      <c r="BHJ293" s="292"/>
      <c r="BHK293" s="292"/>
      <c r="BHL293" s="292"/>
      <c r="BHM293" s="292"/>
      <c r="BHN293" s="292"/>
      <c r="BHO293" s="292"/>
      <c r="BHP293" s="292"/>
      <c r="BHQ293" s="292"/>
      <c r="BHR293" s="292"/>
      <c r="BHS293" s="292"/>
      <c r="BHT293" s="292"/>
      <c r="BHU293" s="292"/>
      <c r="BHV293" s="292"/>
      <c r="BHW293" s="292"/>
      <c r="BHX293" s="292"/>
      <c r="BHY293" s="292"/>
      <c r="BHZ293" s="292"/>
      <c r="BIA293" s="292"/>
      <c r="BIB293" s="292"/>
      <c r="BIC293" s="292"/>
      <c r="BID293" s="292"/>
      <c r="BIE293" s="292"/>
      <c r="BIF293" s="292"/>
      <c r="BIG293" s="292"/>
      <c r="BIH293" s="292"/>
      <c r="BII293" s="292"/>
      <c r="BIJ293" s="292"/>
      <c r="BIK293" s="292"/>
      <c r="BIL293" s="292"/>
      <c r="BIM293" s="292"/>
      <c r="BIN293" s="292"/>
      <c r="BIO293" s="292"/>
      <c r="BIP293" s="292"/>
      <c r="BIQ293" s="292"/>
      <c r="BIR293" s="292"/>
      <c r="BIS293" s="292"/>
      <c r="BIT293" s="292"/>
      <c r="BIU293" s="292"/>
      <c r="BIV293" s="292"/>
      <c r="BIW293" s="292"/>
      <c r="BIX293" s="292"/>
      <c r="BIY293" s="292"/>
      <c r="BIZ293" s="292"/>
      <c r="BJA293" s="292"/>
      <c r="BJB293" s="292"/>
      <c r="BJC293" s="292"/>
      <c r="BJD293" s="292"/>
      <c r="BJE293" s="292"/>
      <c r="BJF293" s="292"/>
      <c r="BJG293" s="292"/>
      <c r="BJH293" s="292"/>
      <c r="BJI293" s="292"/>
      <c r="BJJ293" s="292"/>
      <c r="BJK293" s="292"/>
      <c r="BJL293" s="292"/>
      <c r="BJM293" s="292"/>
      <c r="BJN293" s="292"/>
      <c r="BJO293" s="292"/>
      <c r="BJP293" s="292"/>
      <c r="BJQ293" s="292"/>
      <c r="BJR293" s="292"/>
      <c r="BJS293" s="292"/>
      <c r="BJT293" s="292"/>
      <c r="BJU293" s="292"/>
      <c r="BJV293" s="292"/>
      <c r="BJW293" s="292"/>
      <c r="BJX293" s="292"/>
      <c r="BJY293" s="292"/>
      <c r="BJZ293" s="292"/>
      <c r="BKA293" s="292"/>
      <c r="BKB293" s="292"/>
      <c r="BKC293" s="292"/>
      <c r="BKD293" s="292"/>
      <c r="BKE293" s="292"/>
      <c r="BKF293" s="292"/>
      <c r="BKG293" s="292"/>
      <c r="BKH293" s="292"/>
      <c r="BKI293" s="292"/>
      <c r="BKJ293" s="292"/>
      <c r="BKK293" s="292"/>
      <c r="BKL293" s="292"/>
      <c r="BKM293" s="292"/>
      <c r="BKN293" s="292"/>
      <c r="BKO293" s="292"/>
      <c r="BKP293" s="292"/>
      <c r="BKQ293" s="292"/>
      <c r="BKR293" s="292"/>
      <c r="BKS293" s="292"/>
      <c r="BKT293" s="292"/>
      <c r="BKU293" s="292"/>
      <c r="BKV293" s="292"/>
      <c r="BKW293" s="292"/>
      <c r="BKX293" s="292"/>
      <c r="BKY293" s="292"/>
      <c r="BKZ293" s="292"/>
      <c r="BLA293" s="292"/>
      <c r="BLB293" s="292"/>
      <c r="BLC293" s="292"/>
      <c r="BLD293" s="292"/>
      <c r="BLE293" s="292"/>
      <c r="BLF293" s="292"/>
      <c r="BLG293" s="292"/>
      <c r="BLH293" s="292"/>
      <c r="BLI293" s="292"/>
      <c r="BLJ293" s="292"/>
      <c r="BLK293" s="292"/>
      <c r="BLL293" s="292"/>
      <c r="BLM293" s="292"/>
      <c r="BLN293" s="292"/>
      <c r="BLO293" s="292"/>
      <c r="BLP293" s="292"/>
      <c r="BLQ293" s="292"/>
      <c r="BLR293" s="292"/>
      <c r="BLS293" s="292"/>
      <c r="BLT293" s="292"/>
      <c r="BLU293" s="292"/>
      <c r="BLV293" s="292"/>
      <c r="BLW293" s="292"/>
      <c r="BLX293" s="292"/>
      <c r="BLY293" s="292"/>
      <c r="BLZ293" s="292"/>
      <c r="BMA293" s="292"/>
      <c r="BMB293" s="292"/>
      <c r="BMC293" s="292"/>
      <c r="BMD293" s="292"/>
      <c r="BME293" s="292"/>
      <c r="BMF293" s="292"/>
      <c r="BMG293" s="292"/>
      <c r="BMH293" s="292"/>
      <c r="BMI293" s="292"/>
      <c r="BMJ293" s="292"/>
      <c r="BMK293" s="292"/>
      <c r="BML293" s="292"/>
      <c r="BMM293" s="292"/>
      <c r="BMN293" s="292"/>
      <c r="BMO293" s="292"/>
      <c r="BMP293" s="292"/>
      <c r="BMQ293" s="292"/>
      <c r="BMR293" s="292"/>
      <c r="BMS293" s="292"/>
      <c r="BMT293" s="292"/>
      <c r="BMU293" s="292"/>
      <c r="BMV293" s="292"/>
      <c r="BMW293" s="292"/>
      <c r="BMX293" s="292"/>
      <c r="BMY293" s="292"/>
      <c r="BMZ293" s="292"/>
      <c r="BNA293" s="292"/>
      <c r="BNB293" s="292"/>
      <c r="BNC293" s="292"/>
      <c r="BND293" s="292"/>
      <c r="BNE293" s="292"/>
      <c r="BNF293" s="292"/>
      <c r="BNG293" s="292"/>
      <c r="BNH293" s="292"/>
      <c r="BNI293" s="292"/>
      <c r="BNJ293" s="292"/>
      <c r="BNK293" s="292"/>
      <c r="BNL293" s="292"/>
      <c r="BNM293" s="292"/>
      <c r="BNN293" s="292"/>
      <c r="BNO293" s="292"/>
      <c r="BNP293" s="292"/>
      <c r="BNQ293" s="292"/>
      <c r="BNR293" s="292"/>
      <c r="BNS293" s="292"/>
      <c r="BNT293" s="292"/>
      <c r="BNU293" s="292"/>
      <c r="BNV293" s="292"/>
      <c r="BNW293" s="292"/>
      <c r="BNX293" s="292"/>
      <c r="BNY293" s="292"/>
      <c r="BNZ293" s="292"/>
      <c r="BOA293" s="292"/>
      <c r="BOB293" s="292"/>
      <c r="BOC293" s="292"/>
      <c r="BOD293" s="292"/>
      <c r="BOE293" s="292"/>
      <c r="BOF293" s="292"/>
      <c r="BOG293" s="292"/>
      <c r="BOH293" s="292"/>
      <c r="BOI293" s="292"/>
      <c r="BOJ293" s="292"/>
      <c r="BOK293" s="292"/>
      <c r="BOL293" s="292"/>
      <c r="BOM293" s="292"/>
      <c r="BON293" s="292"/>
      <c r="BOO293" s="292"/>
      <c r="BOP293" s="292"/>
      <c r="BOQ293" s="292"/>
      <c r="BOR293" s="292"/>
      <c r="BOS293" s="292"/>
      <c r="BOT293" s="292"/>
      <c r="BOU293" s="292"/>
      <c r="BOV293" s="292"/>
      <c r="BOW293" s="292"/>
      <c r="BOX293" s="292"/>
      <c r="BOY293" s="292"/>
      <c r="BOZ293" s="292"/>
      <c r="BPA293" s="292"/>
      <c r="BPB293" s="292"/>
      <c r="BPC293" s="292"/>
      <c r="BPD293" s="292"/>
      <c r="BPE293" s="292"/>
      <c r="BPF293" s="292"/>
      <c r="BPG293" s="292"/>
      <c r="BPH293" s="292"/>
      <c r="BPI293" s="292"/>
      <c r="BPJ293" s="292"/>
      <c r="BPK293" s="292"/>
      <c r="BPL293" s="292"/>
      <c r="BPM293" s="292"/>
      <c r="BPN293" s="292"/>
      <c r="BPO293" s="292"/>
      <c r="BPP293" s="292"/>
      <c r="BPQ293" s="292"/>
      <c r="BPR293" s="292"/>
      <c r="BPS293" s="292"/>
      <c r="BPT293" s="292"/>
      <c r="BPU293" s="292"/>
      <c r="BPV293" s="292"/>
      <c r="BPW293" s="292"/>
      <c r="BPX293" s="292"/>
      <c r="BPY293" s="292"/>
      <c r="BPZ293" s="292"/>
      <c r="BQA293" s="292"/>
      <c r="BQB293" s="292"/>
      <c r="BQC293" s="292"/>
      <c r="BQD293" s="292"/>
      <c r="BQE293" s="292"/>
      <c r="BQF293" s="292"/>
      <c r="BQG293" s="292"/>
      <c r="BQH293" s="292"/>
      <c r="BQI293" s="292"/>
      <c r="BQJ293" s="292"/>
      <c r="BQK293" s="292"/>
      <c r="BQL293" s="292"/>
      <c r="BQM293" s="292"/>
      <c r="BQN293" s="292"/>
      <c r="BQO293" s="292"/>
      <c r="BQP293" s="292"/>
      <c r="BQQ293" s="292"/>
      <c r="BQR293" s="292"/>
      <c r="BQS293" s="292"/>
      <c r="BQT293" s="292"/>
      <c r="BQU293" s="292"/>
      <c r="BQV293" s="292"/>
      <c r="BQW293" s="292"/>
      <c r="BQX293" s="292"/>
      <c r="BQY293" s="292"/>
      <c r="BQZ293" s="292"/>
      <c r="BRA293" s="292"/>
      <c r="BRB293" s="292"/>
      <c r="BRC293" s="292"/>
      <c r="BRD293" s="292"/>
      <c r="BRE293" s="292"/>
      <c r="BRF293" s="292"/>
      <c r="BRG293" s="292"/>
      <c r="BRH293" s="292"/>
      <c r="BRI293" s="292"/>
      <c r="BRJ293" s="292"/>
      <c r="BRK293" s="292"/>
      <c r="BRL293" s="292"/>
      <c r="BRM293" s="292"/>
      <c r="BRN293" s="292"/>
      <c r="BRO293" s="292"/>
      <c r="BRP293" s="292"/>
      <c r="BRQ293" s="292"/>
      <c r="BRR293" s="292"/>
      <c r="BRS293" s="292"/>
      <c r="BRT293" s="292"/>
      <c r="BRU293" s="292"/>
      <c r="BRV293" s="292"/>
      <c r="BRW293" s="292"/>
      <c r="BRX293" s="292"/>
      <c r="BRY293" s="292"/>
      <c r="BRZ293" s="292"/>
      <c r="BSA293" s="292"/>
      <c r="BSB293" s="292"/>
      <c r="BSC293" s="292"/>
      <c r="BSD293" s="292"/>
      <c r="BSE293" s="292"/>
      <c r="BSF293" s="292"/>
      <c r="BSG293" s="292"/>
      <c r="BSH293" s="292"/>
      <c r="BSI293" s="292"/>
      <c r="BSJ293" s="292"/>
      <c r="BSK293" s="292"/>
      <c r="BSL293" s="292"/>
      <c r="BSM293" s="292"/>
      <c r="BSN293" s="292"/>
      <c r="BSO293" s="292"/>
      <c r="BSP293" s="292"/>
      <c r="BSQ293" s="292"/>
      <c r="BSR293" s="292"/>
      <c r="BSS293" s="292"/>
      <c r="BST293" s="292"/>
      <c r="BSU293" s="292"/>
      <c r="BSV293" s="292"/>
      <c r="BSW293" s="292"/>
      <c r="BSX293" s="292"/>
      <c r="BSY293" s="292"/>
      <c r="BSZ293" s="292"/>
      <c r="BTA293" s="292"/>
      <c r="BTB293" s="292"/>
      <c r="BTC293" s="292"/>
      <c r="BTD293" s="292"/>
      <c r="BTE293" s="292"/>
      <c r="BTF293" s="292"/>
      <c r="BTG293" s="292"/>
      <c r="BTH293" s="292"/>
      <c r="BTI293" s="292"/>
      <c r="BTJ293" s="292"/>
      <c r="BTK293" s="292"/>
      <c r="BTL293" s="292"/>
      <c r="BTM293" s="292"/>
      <c r="BTN293" s="292"/>
      <c r="BTO293" s="292"/>
      <c r="BTP293" s="292"/>
      <c r="BTQ293" s="292"/>
      <c r="BTR293" s="292"/>
      <c r="BTS293" s="292"/>
      <c r="BTT293" s="292"/>
      <c r="BTU293" s="292"/>
      <c r="BTV293" s="292"/>
      <c r="BTW293" s="292"/>
      <c r="BTX293" s="292"/>
      <c r="BTY293" s="292"/>
      <c r="BTZ293" s="292"/>
      <c r="BUA293" s="292"/>
      <c r="BUB293" s="292"/>
      <c r="BUC293" s="292"/>
      <c r="BUD293" s="292"/>
      <c r="BUE293" s="292"/>
      <c r="BUF293" s="292"/>
      <c r="BUG293" s="292"/>
      <c r="BUH293" s="292"/>
      <c r="BUI293" s="292"/>
      <c r="BUJ293" s="292"/>
      <c r="BUK293" s="292"/>
      <c r="BUL293" s="292"/>
      <c r="BUM293" s="292"/>
      <c r="BUN293" s="292"/>
      <c r="BUO293" s="292"/>
      <c r="BUP293" s="292"/>
      <c r="BUQ293" s="292"/>
      <c r="BUR293" s="292"/>
      <c r="BUS293" s="292"/>
      <c r="BUT293" s="292"/>
      <c r="BUU293" s="292"/>
      <c r="BUV293" s="292"/>
      <c r="BUW293" s="292"/>
      <c r="BUX293" s="292"/>
      <c r="BUY293" s="292"/>
      <c r="BUZ293" s="292"/>
      <c r="BVA293" s="292"/>
      <c r="BVB293" s="292"/>
      <c r="BVC293" s="292"/>
      <c r="BVD293" s="292"/>
      <c r="BVE293" s="292"/>
      <c r="BVF293" s="292"/>
      <c r="BVG293" s="292"/>
      <c r="BVH293" s="292"/>
      <c r="BVI293" s="292"/>
      <c r="BVJ293" s="292"/>
      <c r="BVK293" s="292"/>
      <c r="BVL293" s="292"/>
      <c r="BVM293" s="292"/>
      <c r="BVN293" s="292"/>
      <c r="BVO293" s="292"/>
      <c r="BVP293" s="292"/>
      <c r="BVQ293" s="292"/>
      <c r="BVR293" s="292"/>
      <c r="BVS293" s="292"/>
      <c r="BVT293" s="292"/>
      <c r="BVU293" s="292"/>
      <c r="BVV293" s="292"/>
      <c r="BVW293" s="292"/>
      <c r="BVX293" s="292"/>
      <c r="BVY293" s="292"/>
      <c r="BVZ293" s="292"/>
      <c r="BWA293" s="292"/>
      <c r="BWB293" s="292"/>
      <c r="BWC293" s="292"/>
      <c r="BWD293" s="292"/>
      <c r="BWE293" s="292"/>
      <c r="BWF293" s="292"/>
      <c r="BWG293" s="292"/>
      <c r="BWH293" s="292"/>
      <c r="BWI293" s="292"/>
      <c r="BWJ293" s="292"/>
      <c r="BWK293" s="292"/>
      <c r="BWL293" s="292"/>
      <c r="BWM293" s="292"/>
      <c r="BWN293" s="292"/>
      <c r="BWO293" s="292"/>
      <c r="BWP293" s="292"/>
      <c r="BWQ293" s="292"/>
      <c r="BWR293" s="292"/>
      <c r="BWS293" s="292"/>
      <c r="BWT293" s="292"/>
      <c r="BWU293" s="292"/>
      <c r="BWV293" s="292"/>
      <c r="BWW293" s="292"/>
      <c r="BWX293" s="292"/>
      <c r="BWY293" s="292"/>
      <c r="BWZ293" s="292"/>
      <c r="BXA293" s="292"/>
      <c r="BXB293" s="292"/>
      <c r="BXC293" s="292"/>
      <c r="BXD293" s="292"/>
      <c r="BXE293" s="292"/>
      <c r="BXF293" s="292"/>
      <c r="BXG293" s="292"/>
      <c r="BXH293" s="292"/>
      <c r="BXI293" s="292"/>
      <c r="BXJ293" s="292"/>
      <c r="BXK293" s="292"/>
      <c r="BXL293" s="292"/>
      <c r="BXM293" s="292"/>
      <c r="BXN293" s="292"/>
      <c r="BXO293" s="292"/>
      <c r="BXP293" s="292"/>
      <c r="BXQ293" s="292"/>
      <c r="BXR293" s="292"/>
      <c r="BXS293" s="292"/>
      <c r="BXT293" s="292"/>
      <c r="BXU293" s="292"/>
      <c r="BXV293" s="292"/>
      <c r="BXW293" s="292"/>
      <c r="BXX293" s="292"/>
      <c r="BXY293" s="292"/>
      <c r="BXZ293" s="292"/>
      <c r="BYA293" s="292"/>
      <c r="BYB293" s="292"/>
      <c r="BYC293" s="292"/>
      <c r="BYD293" s="292"/>
      <c r="BYE293" s="292"/>
      <c r="BYF293" s="292"/>
      <c r="BYG293" s="292"/>
      <c r="BYH293" s="292"/>
      <c r="BYI293" s="292"/>
      <c r="BYJ293" s="292"/>
      <c r="BYK293" s="292"/>
      <c r="BYL293" s="292"/>
      <c r="BYM293" s="292"/>
      <c r="BYN293" s="292"/>
      <c r="BYO293" s="292"/>
      <c r="BYP293" s="292"/>
      <c r="BYQ293" s="292"/>
      <c r="BYR293" s="292"/>
      <c r="BYS293" s="292"/>
      <c r="BYT293" s="292"/>
      <c r="BYU293" s="292"/>
      <c r="BYV293" s="292"/>
      <c r="BYW293" s="292"/>
      <c r="BYX293" s="292"/>
      <c r="BYY293" s="292"/>
      <c r="BYZ293" s="292"/>
      <c r="BZA293" s="292"/>
      <c r="BZB293" s="292"/>
      <c r="BZC293" s="292"/>
      <c r="BZD293" s="292"/>
      <c r="BZE293" s="292"/>
      <c r="BZF293" s="292"/>
    </row>
    <row r="294" spans="1:2034" s="369" customFormat="1" ht="17.25" thickBot="1">
      <c r="A294" s="721" t="s">
        <v>1436</v>
      </c>
      <c r="B294" s="724"/>
      <c r="C294" s="724"/>
      <c r="D294" s="724"/>
      <c r="E294" s="725"/>
      <c r="F294" s="371"/>
      <c r="G294" s="371"/>
      <c r="H294" s="371"/>
      <c r="I294" s="371"/>
      <c r="J294" s="372">
        <v>19750</v>
      </c>
      <c r="K294" s="373">
        <v>41.1</v>
      </c>
      <c r="M294" s="292"/>
      <c r="N294" s="292"/>
      <c r="O294" s="292"/>
      <c r="P294" s="292"/>
      <c r="Q294" s="292"/>
      <c r="R294" s="292"/>
      <c r="S294" s="292"/>
      <c r="T294" s="292"/>
      <c r="U294" s="292"/>
      <c r="V294" s="292"/>
      <c r="W294" s="292"/>
      <c r="X294" s="292"/>
      <c r="Y294" s="292"/>
      <c r="Z294" s="292"/>
      <c r="AA294" s="292"/>
      <c r="AB294" s="292"/>
      <c r="AC294" s="292"/>
      <c r="AD294" s="292"/>
      <c r="AE294" s="292"/>
      <c r="AF294" s="292"/>
      <c r="AG294" s="292"/>
      <c r="AH294" s="292"/>
      <c r="AI294" s="292"/>
      <c r="AJ294" s="292"/>
      <c r="AK294" s="292"/>
      <c r="AL294" s="292"/>
      <c r="AM294" s="292"/>
      <c r="AN294" s="292"/>
      <c r="AO294" s="292"/>
      <c r="AP294" s="292"/>
      <c r="AQ294" s="292"/>
      <c r="AR294" s="292"/>
      <c r="AS294" s="292"/>
      <c r="AT294" s="292"/>
      <c r="AU294" s="292"/>
      <c r="AV294" s="292"/>
      <c r="AW294" s="292"/>
      <c r="AX294" s="292"/>
      <c r="AY294" s="292"/>
      <c r="AZ294" s="292"/>
      <c r="BA294" s="292"/>
      <c r="BB294" s="292"/>
      <c r="BC294" s="292"/>
      <c r="BD294" s="292"/>
      <c r="BE294" s="292"/>
      <c r="BF294" s="292"/>
      <c r="BG294" s="292"/>
      <c r="BH294" s="292"/>
      <c r="BI294" s="292"/>
      <c r="BJ294" s="292"/>
      <c r="BK294" s="292"/>
      <c r="BL294" s="292"/>
      <c r="BM294" s="292"/>
      <c r="BN294" s="292"/>
      <c r="BO294" s="292"/>
      <c r="BP294" s="292"/>
      <c r="BQ294" s="292"/>
      <c r="BR294" s="292"/>
      <c r="BS294" s="292"/>
      <c r="BT294" s="292"/>
      <c r="BU294" s="292"/>
      <c r="BV294" s="292"/>
      <c r="BW294" s="292"/>
      <c r="BX294" s="292"/>
      <c r="BY294" s="292"/>
      <c r="BZ294" s="292"/>
      <c r="CA294" s="292"/>
      <c r="CB294" s="292"/>
      <c r="CC294" s="292"/>
      <c r="CD294" s="292"/>
      <c r="CE294" s="292"/>
      <c r="CF294" s="292"/>
      <c r="CG294" s="292"/>
      <c r="CH294" s="292"/>
      <c r="CI294" s="292"/>
      <c r="CJ294" s="292"/>
      <c r="CK294" s="292"/>
      <c r="CL294" s="292"/>
      <c r="CM294" s="292"/>
      <c r="CN294" s="292"/>
      <c r="CO294" s="292"/>
      <c r="CP294" s="292"/>
      <c r="CQ294" s="292"/>
      <c r="CR294" s="292"/>
      <c r="CS294" s="292"/>
      <c r="CT294" s="292"/>
      <c r="CU294" s="292"/>
      <c r="CV294" s="292"/>
      <c r="CW294" s="292"/>
      <c r="CX294" s="292"/>
      <c r="CY294" s="292"/>
      <c r="CZ294" s="292"/>
      <c r="DA294" s="292"/>
      <c r="DB294" s="292"/>
      <c r="DC294" s="292"/>
      <c r="DD294" s="292"/>
      <c r="DE294" s="292"/>
      <c r="DF294" s="292"/>
      <c r="DG294" s="292"/>
      <c r="DH294" s="292"/>
      <c r="DI294" s="292"/>
      <c r="DJ294" s="292"/>
      <c r="DK294" s="292"/>
      <c r="DL294" s="292"/>
      <c r="DM294" s="292"/>
      <c r="DN294" s="292"/>
      <c r="DO294" s="292"/>
      <c r="DP294" s="292"/>
      <c r="DQ294" s="292"/>
      <c r="DR294" s="292"/>
      <c r="DS294" s="292"/>
      <c r="DT294" s="292"/>
      <c r="DU294" s="292"/>
      <c r="DV294" s="292"/>
      <c r="DW294" s="292"/>
      <c r="DX294" s="292"/>
      <c r="DY294" s="292"/>
      <c r="DZ294" s="292"/>
      <c r="EA294" s="292"/>
      <c r="EB294" s="292"/>
      <c r="EC294" s="292"/>
      <c r="ED294" s="292"/>
      <c r="EE294" s="292"/>
      <c r="EF294" s="292"/>
      <c r="EG294" s="292"/>
      <c r="EH294" s="292"/>
      <c r="EI294" s="292"/>
      <c r="EJ294" s="292"/>
      <c r="EK294" s="292"/>
      <c r="EL294" s="292"/>
      <c r="EM294" s="292"/>
      <c r="EN294" s="292"/>
      <c r="EO294" s="292"/>
      <c r="EP294" s="292"/>
      <c r="EQ294" s="292"/>
      <c r="ER294" s="292"/>
      <c r="ES294" s="292"/>
      <c r="ET294" s="292"/>
      <c r="EU294" s="292"/>
      <c r="EV294" s="292"/>
      <c r="EW294" s="292"/>
      <c r="EX294" s="292"/>
      <c r="EY294" s="292"/>
      <c r="EZ294" s="292"/>
      <c r="FA294" s="292"/>
      <c r="FB294" s="292"/>
      <c r="FC294" s="292"/>
      <c r="FD294" s="292"/>
      <c r="FE294" s="292"/>
      <c r="FF294" s="292"/>
      <c r="FG294" s="292"/>
      <c r="FH294" s="292"/>
      <c r="FI294" s="292"/>
      <c r="FJ294" s="292"/>
      <c r="FK294" s="292"/>
      <c r="FL294" s="292"/>
      <c r="FM294" s="292"/>
      <c r="FN294" s="292"/>
      <c r="FO294" s="292"/>
      <c r="FP294" s="292"/>
      <c r="FQ294" s="292"/>
      <c r="FR294" s="292"/>
      <c r="FS294" s="292"/>
      <c r="FT294" s="292"/>
      <c r="FU294" s="292"/>
      <c r="FV294" s="292"/>
      <c r="FW294" s="292"/>
      <c r="FX294" s="292"/>
      <c r="FY294" s="292"/>
      <c r="FZ294" s="292"/>
      <c r="GA294" s="292"/>
      <c r="GB294" s="292"/>
      <c r="GC294" s="292"/>
      <c r="GD294" s="292"/>
      <c r="GE294" s="292"/>
      <c r="GF294" s="292"/>
      <c r="GG294" s="292"/>
      <c r="GH294" s="292"/>
      <c r="GI294" s="292"/>
      <c r="GJ294" s="292"/>
      <c r="GK294" s="292"/>
      <c r="GL294" s="292"/>
      <c r="GM294" s="292"/>
      <c r="GN294" s="292"/>
      <c r="GO294" s="292"/>
      <c r="GP294" s="292"/>
      <c r="GQ294" s="292"/>
      <c r="GR294" s="292"/>
      <c r="GS294" s="292"/>
      <c r="GT294" s="292"/>
      <c r="GU294" s="292"/>
      <c r="GV294" s="292"/>
      <c r="GW294" s="292"/>
      <c r="GX294" s="292"/>
      <c r="GY294" s="292"/>
      <c r="GZ294" s="292"/>
      <c r="HA294" s="292"/>
      <c r="HB294" s="292"/>
      <c r="HC294" s="292"/>
      <c r="HD294" s="292"/>
      <c r="HE294" s="292"/>
      <c r="HF294" s="292"/>
      <c r="HG294" s="292"/>
      <c r="HH294" s="292"/>
      <c r="HI294" s="292"/>
      <c r="HJ294" s="292"/>
      <c r="HK294" s="292"/>
      <c r="HL294" s="292"/>
      <c r="HM294" s="292"/>
      <c r="HN294" s="292"/>
      <c r="HO294" s="292"/>
      <c r="HP294" s="292"/>
      <c r="HQ294" s="292"/>
      <c r="HR294" s="292"/>
      <c r="HS294" s="292"/>
      <c r="HT294" s="292"/>
      <c r="HU294" s="292"/>
      <c r="HV294" s="292"/>
      <c r="HW294" s="292"/>
      <c r="HX294" s="292"/>
      <c r="HY294" s="292"/>
      <c r="HZ294" s="292"/>
      <c r="IA294" s="292"/>
      <c r="IB294" s="292"/>
      <c r="IC294" s="292"/>
      <c r="ID294" s="292"/>
      <c r="IE294" s="292"/>
      <c r="IF294" s="292"/>
      <c r="IG294" s="292"/>
      <c r="IH294" s="292"/>
      <c r="II294" s="292"/>
      <c r="IJ294" s="292"/>
      <c r="IK294" s="292"/>
      <c r="IL294" s="292"/>
      <c r="IM294" s="292"/>
      <c r="IN294" s="292"/>
      <c r="IO294" s="292"/>
      <c r="IP294" s="292"/>
      <c r="IQ294" s="292"/>
      <c r="IR294" s="292"/>
      <c r="IS294" s="292"/>
      <c r="IT294" s="292"/>
      <c r="IU294" s="292"/>
      <c r="IV294" s="292"/>
      <c r="IW294" s="292"/>
      <c r="IX294" s="292"/>
      <c r="IY294" s="292"/>
      <c r="IZ294" s="292"/>
      <c r="JA294" s="292"/>
      <c r="JB294" s="292"/>
      <c r="JC294" s="292"/>
      <c r="JD294" s="292"/>
      <c r="JE294" s="292"/>
      <c r="JF294" s="292"/>
      <c r="JG294" s="292"/>
      <c r="JH294" s="292"/>
      <c r="JI294" s="292"/>
      <c r="JJ294" s="292"/>
      <c r="JK294" s="292"/>
      <c r="JL294" s="292"/>
      <c r="JM294" s="292"/>
      <c r="JN294" s="292"/>
      <c r="JO294" s="292"/>
      <c r="JP294" s="292"/>
      <c r="JQ294" s="292"/>
      <c r="JR294" s="292"/>
      <c r="JS294" s="292"/>
      <c r="JT294" s="292"/>
      <c r="JU294" s="292"/>
      <c r="JV294" s="292"/>
      <c r="JW294" s="292"/>
      <c r="JX294" s="292"/>
      <c r="JY294" s="292"/>
      <c r="JZ294" s="292"/>
      <c r="KA294" s="292"/>
      <c r="KB294" s="292"/>
      <c r="KC294" s="292"/>
      <c r="KD294" s="292"/>
      <c r="KE294" s="292"/>
      <c r="KF294" s="292"/>
      <c r="KG294" s="292"/>
      <c r="KH294" s="292"/>
      <c r="KI294" s="292"/>
      <c r="KJ294" s="292"/>
      <c r="KK294" s="292"/>
      <c r="KL294" s="292"/>
      <c r="KM294" s="292"/>
      <c r="KN294" s="292"/>
      <c r="KO294" s="292"/>
      <c r="KP294" s="292"/>
      <c r="KQ294" s="292"/>
      <c r="KR294" s="292"/>
      <c r="KS294" s="292"/>
      <c r="KT294" s="292"/>
      <c r="KU294" s="292"/>
      <c r="KV294" s="292"/>
      <c r="KW294" s="292"/>
      <c r="KX294" s="292"/>
      <c r="KY294" s="292"/>
      <c r="KZ294" s="292"/>
      <c r="LA294" s="292"/>
      <c r="LB294" s="292"/>
      <c r="LC294" s="292"/>
      <c r="LD294" s="292"/>
      <c r="LE294" s="292"/>
      <c r="LF294" s="292"/>
      <c r="LG294" s="292"/>
      <c r="LH294" s="292"/>
      <c r="LI294" s="292"/>
      <c r="LJ294" s="292"/>
      <c r="LK294" s="292"/>
      <c r="LL294" s="292"/>
      <c r="LM294" s="292"/>
      <c r="LN294" s="292"/>
      <c r="LO294" s="292"/>
      <c r="LP294" s="292"/>
      <c r="LQ294" s="292"/>
      <c r="LR294" s="292"/>
      <c r="LS294" s="292"/>
      <c r="LT294" s="292"/>
      <c r="LU294" s="292"/>
      <c r="LV294" s="292"/>
      <c r="LW294" s="292"/>
      <c r="LX294" s="292"/>
      <c r="LY294" s="292"/>
      <c r="LZ294" s="292"/>
      <c r="MA294" s="292"/>
      <c r="MB294" s="292"/>
      <c r="MC294" s="292"/>
      <c r="MD294" s="292"/>
      <c r="ME294" s="292"/>
      <c r="MF294" s="292"/>
      <c r="MG294" s="292"/>
      <c r="MH294" s="292"/>
      <c r="MI294" s="292"/>
      <c r="MJ294" s="292"/>
      <c r="MK294" s="292"/>
      <c r="ML294" s="292"/>
      <c r="MM294" s="292"/>
      <c r="MN294" s="292"/>
      <c r="MO294" s="292"/>
      <c r="MP294" s="292"/>
      <c r="MQ294" s="292"/>
      <c r="MR294" s="292"/>
      <c r="MS294" s="292"/>
      <c r="MT294" s="292"/>
      <c r="MU294" s="292"/>
      <c r="MV294" s="292"/>
      <c r="MW294" s="292"/>
      <c r="MX294" s="292"/>
      <c r="MY294" s="292"/>
      <c r="MZ294" s="292"/>
      <c r="NA294" s="292"/>
      <c r="NB294" s="292"/>
      <c r="NC294" s="292"/>
      <c r="ND294" s="292"/>
      <c r="NE294" s="292"/>
      <c r="NF294" s="292"/>
      <c r="NG294" s="292"/>
      <c r="NH294" s="292"/>
      <c r="NI294" s="292"/>
      <c r="NJ294" s="292"/>
      <c r="NK294" s="292"/>
      <c r="NL294" s="292"/>
      <c r="NM294" s="292"/>
      <c r="NN294" s="292"/>
      <c r="NO294" s="292"/>
      <c r="NP294" s="292"/>
      <c r="NQ294" s="292"/>
      <c r="NR294" s="292"/>
      <c r="NS294" s="292"/>
      <c r="NT294" s="292"/>
      <c r="NU294" s="292"/>
      <c r="NV294" s="292"/>
      <c r="NW294" s="292"/>
      <c r="NX294" s="292"/>
      <c r="NY294" s="292"/>
      <c r="NZ294" s="292"/>
      <c r="OA294" s="292"/>
      <c r="OB294" s="292"/>
      <c r="OC294" s="292"/>
      <c r="OD294" s="292"/>
      <c r="OE294" s="292"/>
      <c r="OF294" s="292"/>
      <c r="OG294" s="292"/>
      <c r="OH294" s="292"/>
      <c r="OI294" s="292"/>
      <c r="OJ294" s="292"/>
      <c r="OK294" s="292"/>
      <c r="OL294" s="292"/>
      <c r="OM294" s="292"/>
      <c r="ON294" s="292"/>
      <c r="OO294" s="292"/>
      <c r="OP294" s="292"/>
      <c r="OQ294" s="292"/>
      <c r="OR294" s="292"/>
      <c r="OS294" s="292"/>
      <c r="OT294" s="292"/>
      <c r="OU294" s="292"/>
      <c r="OV294" s="292"/>
      <c r="OW294" s="292"/>
      <c r="OX294" s="292"/>
      <c r="OY294" s="292"/>
      <c r="OZ294" s="292"/>
      <c r="PA294" s="292"/>
      <c r="PB294" s="292"/>
      <c r="PC294" s="292"/>
      <c r="PD294" s="292"/>
      <c r="PE294" s="292"/>
      <c r="PF294" s="292"/>
      <c r="PG294" s="292"/>
      <c r="PH294" s="292"/>
      <c r="PI294" s="292"/>
      <c r="PJ294" s="292"/>
      <c r="PK294" s="292"/>
      <c r="PL294" s="292"/>
      <c r="PM294" s="292"/>
      <c r="PN294" s="292"/>
      <c r="PO294" s="292"/>
      <c r="PP294" s="292"/>
      <c r="PQ294" s="292"/>
      <c r="PR294" s="292"/>
      <c r="PS294" s="292"/>
      <c r="PT294" s="292"/>
      <c r="PU294" s="292"/>
      <c r="PV294" s="292"/>
      <c r="PW294" s="292"/>
      <c r="PX294" s="292"/>
      <c r="PY294" s="292"/>
      <c r="PZ294" s="292"/>
      <c r="QA294" s="292"/>
      <c r="QB294" s="292"/>
      <c r="QC294" s="292"/>
      <c r="QD294" s="292"/>
      <c r="QE294" s="292"/>
      <c r="QF294" s="292"/>
      <c r="QG294" s="292"/>
      <c r="QH294" s="292"/>
      <c r="QI294" s="292"/>
      <c r="QJ294" s="292"/>
      <c r="QK294" s="292"/>
      <c r="QL294" s="292"/>
      <c r="QM294" s="292"/>
      <c r="QN294" s="292"/>
      <c r="QO294" s="292"/>
      <c r="QP294" s="292"/>
      <c r="QQ294" s="292"/>
      <c r="QR294" s="292"/>
      <c r="QS294" s="292"/>
      <c r="QT294" s="292"/>
      <c r="QU294" s="292"/>
      <c r="QV294" s="292"/>
      <c r="QW294" s="292"/>
      <c r="QX294" s="292"/>
      <c r="QY294" s="292"/>
      <c r="QZ294" s="292"/>
      <c r="RA294" s="292"/>
      <c r="RB294" s="292"/>
      <c r="RC294" s="292"/>
      <c r="RD294" s="292"/>
      <c r="RE294" s="292"/>
      <c r="RF294" s="292"/>
      <c r="RG294" s="292"/>
      <c r="RH294" s="292"/>
      <c r="RI294" s="292"/>
      <c r="RJ294" s="292"/>
      <c r="RK294" s="292"/>
      <c r="RL294" s="292"/>
      <c r="RM294" s="292"/>
      <c r="RN294" s="292"/>
      <c r="RO294" s="292"/>
      <c r="RP294" s="292"/>
      <c r="RQ294" s="292"/>
      <c r="RR294" s="292"/>
      <c r="RS294" s="292"/>
      <c r="RT294" s="292"/>
      <c r="RU294" s="292"/>
      <c r="RV294" s="292"/>
      <c r="RW294" s="292"/>
      <c r="RX294" s="292"/>
      <c r="RY294" s="292"/>
      <c r="RZ294" s="292"/>
      <c r="SA294" s="292"/>
      <c r="SB294" s="292"/>
      <c r="SC294" s="292"/>
      <c r="SD294" s="292"/>
      <c r="SE294" s="292"/>
      <c r="SF294" s="292"/>
      <c r="SG294" s="292"/>
      <c r="SH294" s="292"/>
      <c r="SI294" s="292"/>
      <c r="SJ294" s="292"/>
      <c r="SK294" s="292"/>
      <c r="SL294" s="292"/>
      <c r="SM294" s="292"/>
      <c r="SN294" s="292"/>
      <c r="SO294" s="292"/>
      <c r="SP294" s="292"/>
      <c r="SQ294" s="292"/>
      <c r="SR294" s="292"/>
      <c r="SS294" s="292"/>
      <c r="ST294" s="292"/>
      <c r="SU294" s="292"/>
      <c r="SV294" s="292"/>
      <c r="SW294" s="292"/>
      <c r="SX294" s="292"/>
      <c r="SY294" s="292"/>
      <c r="SZ294" s="292"/>
      <c r="TA294" s="292"/>
      <c r="TB294" s="292"/>
      <c r="TC294" s="292"/>
      <c r="TD294" s="292"/>
      <c r="TE294" s="292"/>
      <c r="TF294" s="292"/>
      <c r="TG294" s="292"/>
      <c r="TH294" s="292"/>
      <c r="TI294" s="292"/>
      <c r="TJ294" s="292"/>
      <c r="TK294" s="292"/>
      <c r="TL294" s="292"/>
      <c r="TM294" s="292"/>
      <c r="TN294" s="292"/>
      <c r="TO294" s="292"/>
      <c r="TP294" s="292"/>
      <c r="TQ294" s="292"/>
      <c r="TR294" s="292"/>
      <c r="TS294" s="292"/>
      <c r="TT294" s="292"/>
      <c r="TU294" s="292"/>
      <c r="TV294" s="292"/>
      <c r="TW294" s="292"/>
      <c r="TX294" s="292"/>
      <c r="TY294" s="292"/>
      <c r="TZ294" s="292"/>
      <c r="UA294" s="292"/>
      <c r="UB294" s="292"/>
      <c r="UC294" s="292"/>
      <c r="UD294" s="292"/>
      <c r="UE294" s="292"/>
      <c r="UF294" s="292"/>
      <c r="UG294" s="292"/>
      <c r="UH294" s="292"/>
      <c r="UI294" s="292"/>
      <c r="UJ294" s="292"/>
      <c r="UK294" s="292"/>
      <c r="UL294" s="292"/>
      <c r="UM294" s="292"/>
      <c r="UN294" s="292"/>
      <c r="UO294" s="292"/>
      <c r="UP294" s="292"/>
      <c r="UQ294" s="292"/>
      <c r="UR294" s="292"/>
      <c r="US294" s="292"/>
      <c r="UT294" s="292"/>
      <c r="UU294" s="292"/>
      <c r="UV294" s="292"/>
      <c r="UW294" s="292"/>
      <c r="UX294" s="292"/>
      <c r="UY294" s="292"/>
      <c r="UZ294" s="292"/>
      <c r="VA294" s="292"/>
      <c r="VB294" s="292"/>
      <c r="VC294" s="292"/>
      <c r="VD294" s="292"/>
      <c r="VE294" s="292"/>
      <c r="VF294" s="292"/>
      <c r="VG294" s="292"/>
      <c r="VH294" s="292"/>
      <c r="VI294" s="292"/>
      <c r="VJ294" s="292"/>
      <c r="VK294" s="292"/>
      <c r="VL294" s="292"/>
      <c r="VM294" s="292"/>
      <c r="VN294" s="292"/>
      <c r="VO294" s="292"/>
      <c r="VP294" s="292"/>
      <c r="VQ294" s="292"/>
      <c r="VR294" s="292"/>
      <c r="VS294" s="292"/>
      <c r="VT294" s="292"/>
      <c r="VU294" s="292"/>
      <c r="VV294" s="292"/>
      <c r="VW294" s="292"/>
      <c r="VX294" s="292"/>
      <c r="VY294" s="292"/>
      <c r="VZ294" s="292"/>
      <c r="WA294" s="292"/>
      <c r="WB294" s="292"/>
      <c r="WC294" s="292"/>
      <c r="WD294" s="292"/>
      <c r="WE294" s="292"/>
      <c r="WF294" s="292"/>
      <c r="WG294" s="292"/>
      <c r="WH294" s="292"/>
      <c r="WI294" s="292"/>
      <c r="WJ294" s="292"/>
      <c r="WK294" s="292"/>
      <c r="WL294" s="292"/>
      <c r="WM294" s="292"/>
      <c r="WN294" s="292"/>
      <c r="WO294" s="292"/>
      <c r="WP294" s="292"/>
      <c r="WQ294" s="292"/>
      <c r="WR294" s="292"/>
      <c r="WS294" s="292"/>
      <c r="WT294" s="292"/>
      <c r="WU294" s="292"/>
      <c r="WV294" s="292"/>
      <c r="WW294" s="292"/>
      <c r="WX294" s="292"/>
      <c r="WY294" s="292"/>
      <c r="WZ294" s="292"/>
      <c r="XA294" s="292"/>
      <c r="XB294" s="292"/>
      <c r="XC294" s="292"/>
      <c r="XD294" s="292"/>
      <c r="XE294" s="292"/>
      <c r="XF294" s="292"/>
      <c r="XG294" s="292"/>
      <c r="XH294" s="292"/>
      <c r="XI294" s="292"/>
      <c r="XJ294" s="292"/>
      <c r="XK294" s="292"/>
      <c r="XL294" s="292"/>
      <c r="XM294" s="292"/>
      <c r="XN294" s="292"/>
      <c r="XO294" s="292"/>
      <c r="XP294" s="292"/>
      <c r="XQ294" s="292"/>
      <c r="XR294" s="292"/>
      <c r="XS294" s="292"/>
      <c r="XT294" s="292"/>
      <c r="XU294" s="292"/>
      <c r="XV294" s="292"/>
      <c r="XW294" s="292"/>
      <c r="XX294" s="292"/>
      <c r="XY294" s="292"/>
      <c r="XZ294" s="292"/>
      <c r="YA294" s="292"/>
      <c r="YB294" s="292"/>
      <c r="YC294" s="292"/>
      <c r="YD294" s="292"/>
      <c r="YE294" s="292"/>
      <c r="YF294" s="292"/>
      <c r="YG294" s="292"/>
      <c r="YH294" s="292"/>
      <c r="YI294" s="292"/>
      <c r="YJ294" s="292"/>
      <c r="YK294" s="292"/>
      <c r="YL294" s="292"/>
      <c r="YM294" s="292"/>
      <c r="YN294" s="292"/>
      <c r="YO294" s="292"/>
      <c r="YP294" s="292"/>
      <c r="YQ294" s="292"/>
      <c r="YR294" s="292"/>
      <c r="YS294" s="292"/>
      <c r="YT294" s="292"/>
      <c r="YU294" s="292"/>
      <c r="YV294" s="292"/>
      <c r="YW294" s="292"/>
      <c r="YX294" s="292"/>
      <c r="YY294" s="292"/>
      <c r="YZ294" s="292"/>
      <c r="ZA294" s="292"/>
      <c r="ZB294" s="292"/>
      <c r="ZC294" s="292"/>
      <c r="ZD294" s="292"/>
      <c r="ZE294" s="292"/>
      <c r="ZF294" s="292"/>
      <c r="ZG294" s="292"/>
      <c r="ZH294" s="292"/>
      <c r="ZI294" s="292"/>
      <c r="ZJ294" s="292"/>
      <c r="ZK294" s="292"/>
      <c r="ZL294" s="292"/>
      <c r="ZM294" s="292"/>
      <c r="ZN294" s="292"/>
      <c r="ZO294" s="292"/>
      <c r="ZP294" s="292"/>
      <c r="ZQ294" s="292"/>
      <c r="ZR294" s="292"/>
      <c r="ZS294" s="292"/>
      <c r="ZT294" s="292"/>
      <c r="ZU294" s="292"/>
      <c r="ZV294" s="292"/>
      <c r="ZW294" s="292"/>
      <c r="ZX294" s="292"/>
      <c r="ZY294" s="292"/>
      <c r="ZZ294" s="292"/>
      <c r="AAA294" s="292"/>
      <c r="AAB294" s="292"/>
      <c r="AAC294" s="292"/>
      <c r="AAD294" s="292"/>
      <c r="AAE294" s="292"/>
      <c r="AAF294" s="292"/>
      <c r="AAG294" s="292"/>
      <c r="AAH294" s="292"/>
      <c r="AAI294" s="292"/>
      <c r="AAJ294" s="292"/>
      <c r="AAK294" s="292"/>
      <c r="AAL294" s="292"/>
      <c r="AAM294" s="292"/>
      <c r="AAN294" s="292"/>
      <c r="AAO294" s="292"/>
      <c r="AAP294" s="292"/>
      <c r="AAQ294" s="292"/>
      <c r="AAR294" s="292"/>
      <c r="AAS294" s="292"/>
      <c r="AAT294" s="292"/>
      <c r="AAU294" s="292"/>
      <c r="AAV294" s="292"/>
      <c r="AAW294" s="292"/>
      <c r="AAX294" s="292"/>
      <c r="AAY294" s="292"/>
      <c r="AAZ294" s="292"/>
      <c r="ABA294" s="292"/>
      <c r="ABB294" s="292"/>
      <c r="ABC294" s="292"/>
      <c r="ABD294" s="292"/>
      <c r="ABE294" s="292"/>
      <c r="ABF294" s="292"/>
      <c r="ABG294" s="292"/>
      <c r="ABH294" s="292"/>
      <c r="ABI294" s="292"/>
      <c r="ABJ294" s="292"/>
      <c r="ABK294" s="292"/>
      <c r="ABL294" s="292"/>
      <c r="ABM294" s="292"/>
      <c r="ABN294" s="292"/>
      <c r="ABO294" s="292"/>
      <c r="ABP294" s="292"/>
      <c r="ABQ294" s="292"/>
      <c r="ABR294" s="292"/>
      <c r="ABS294" s="292"/>
      <c r="ABT294" s="292"/>
      <c r="ABU294" s="292"/>
      <c r="ABV294" s="292"/>
      <c r="ABW294" s="292"/>
      <c r="ABX294" s="292"/>
      <c r="ABY294" s="292"/>
      <c r="ABZ294" s="292"/>
      <c r="ACA294" s="292"/>
      <c r="ACB294" s="292"/>
      <c r="ACC294" s="292"/>
      <c r="ACD294" s="292"/>
      <c r="ACE294" s="292"/>
      <c r="ACF294" s="292"/>
      <c r="ACG294" s="292"/>
      <c r="ACH294" s="292"/>
      <c r="ACI294" s="292"/>
      <c r="ACJ294" s="292"/>
      <c r="ACK294" s="292"/>
      <c r="ACL294" s="292"/>
      <c r="ACM294" s="292"/>
      <c r="ACN294" s="292"/>
      <c r="ACO294" s="292"/>
      <c r="ACP294" s="292"/>
      <c r="ACQ294" s="292"/>
      <c r="ACR294" s="292"/>
      <c r="ACS294" s="292"/>
      <c r="ACT294" s="292"/>
      <c r="ACU294" s="292"/>
      <c r="ACV294" s="292"/>
      <c r="ACW294" s="292"/>
      <c r="ACX294" s="292"/>
      <c r="ACY294" s="292"/>
      <c r="ACZ294" s="292"/>
      <c r="ADA294" s="292"/>
      <c r="ADB294" s="292"/>
      <c r="ADC294" s="292"/>
      <c r="ADD294" s="292"/>
      <c r="ADE294" s="292"/>
      <c r="ADF294" s="292"/>
      <c r="ADG294" s="292"/>
      <c r="ADH294" s="292"/>
      <c r="ADI294" s="292"/>
      <c r="ADJ294" s="292"/>
      <c r="ADK294" s="292"/>
      <c r="ADL294" s="292"/>
      <c r="ADM294" s="292"/>
      <c r="ADN294" s="292"/>
      <c r="ADO294" s="292"/>
      <c r="ADP294" s="292"/>
      <c r="ADQ294" s="292"/>
      <c r="ADR294" s="292"/>
      <c r="ADS294" s="292"/>
      <c r="ADT294" s="292"/>
      <c r="ADU294" s="292"/>
      <c r="ADV294" s="292"/>
      <c r="ADW294" s="292"/>
      <c r="ADX294" s="292"/>
      <c r="ADY294" s="292"/>
      <c r="ADZ294" s="292"/>
      <c r="AEA294" s="292"/>
      <c r="AEB294" s="292"/>
      <c r="AEC294" s="292"/>
      <c r="AED294" s="292"/>
      <c r="AEE294" s="292"/>
      <c r="AEF294" s="292"/>
      <c r="AEG294" s="292"/>
      <c r="AEH294" s="292"/>
      <c r="AEI294" s="292"/>
      <c r="AEJ294" s="292"/>
      <c r="AEK294" s="292"/>
      <c r="AEL294" s="292"/>
      <c r="AEM294" s="292"/>
      <c r="AEN294" s="292"/>
      <c r="AEO294" s="292"/>
      <c r="AEP294" s="292"/>
      <c r="AEQ294" s="292"/>
      <c r="AER294" s="292"/>
      <c r="AES294" s="292"/>
      <c r="AET294" s="292"/>
      <c r="AEU294" s="292"/>
      <c r="AEV294" s="292"/>
      <c r="AEW294" s="292"/>
      <c r="AEX294" s="292"/>
      <c r="AEY294" s="292"/>
      <c r="AEZ294" s="292"/>
      <c r="AFA294" s="292"/>
      <c r="AFB294" s="292"/>
      <c r="AFC294" s="292"/>
      <c r="AFD294" s="292"/>
      <c r="AFE294" s="292"/>
      <c r="AFF294" s="292"/>
      <c r="AFG294" s="292"/>
      <c r="AFH294" s="292"/>
      <c r="AFI294" s="292"/>
      <c r="AFJ294" s="292"/>
      <c r="AFK294" s="292"/>
      <c r="AFL294" s="292"/>
      <c r="AFM294" s="292"/>
      <c r="AFN294" s="292"/>
      <c r="AFO294" s="292"/>
      <c r="AFP294" s="292"/>
      <c r="AFQ294" s="292"/>
      <c r="AFR294" s="292"/>
      <c r="AFS294" s="292"/>
      <c r="AFT294" s="292"/>
      <c r="AFU294" s="292"/>
      <c r="AFV294" s="292"/>
      <c r="AFW294" s="292"/>
      <c r="AFX294" s="292"/>
      <c r="AFY294" s="292"/>
      <c r="AFZ294" s="292"/>
      <c r="AGA294" s="292"/>
      <c r="AGB294" s="292"/>
      <c r="AGC294" s="292"/>
      <c r="AGD294" s="292"/>
      <c r="AGE294" s="292"/>
      <c r="AGF294" s="292"/>
      <c r="AGG294" s="292"/>
      <c r="AGH294" s="292"/>
      <c r="AGI294" s="292"/>
      <c r="AGJ294" s="292"/>
      <c r="AGK294" s="292"/>
      <c r="AGL294" s="292"/>
      <c r="AGM294" s="292"/>
      <c r="AGN294" s="292"/>
      <c r="AGO294" s="292"/>
      <c r="AGP294" s="292"/>
      <c r="AGQ294" s="292"/>
      <c r="AGR294" s="292"/>
      <c r="AGS294" s="292"/>
      <c r="AGT294" s="292"/>
      <c r="AGU294" s="292"/>
      <c r="AGV294" s="292"/>
      <c r="AGW294" s="292"/>
      <c r="AGX294" s="292"/>
      <c r="AGY294" s="292"/>
      <c r="AGZ294" s="292"/>
      <c r="AHA294" s="292"/>
      <c r="AHB294" s="292"/>
      <c r="AHC294" s="292"/>
      <c r="AHD294" s="292"/>
      <c r="AHE294" s="292"/>
      <c r="AHF294" s="292"/>
      <c r="AHG294" s="292"/>
      <c r="AHH294" s="292"/>
      <c r="AHI294" s="292"/>
      <c r="AHJ294" s="292"/>
      <c r="AHK294" s="292"/>
      <c r="AHL294" s="292"/>
      <c r="AHM294" s="292"/>
      <c r="AHN294" s="292"/>
      <c r="AHO294" s="292"/>
      <c r="AHP294" s="292"/>
      <c r="AHQ294" s="292"/>
      <c r="AHR294" s="292"/>
      <c r="AHS294" s="292"/>
      <c r="AHT294" s="292"/>
      <c r="AHU294" s="292"/>
      <c r="AHV294" s="292"/>
      <c r="AHW294" s="292"/>
      <c r="AHX294" s="292"/>
      <c r="AHY294" s="292"/>
      <c r="AHZ294" s="292"/>
      <c r="AIA294" s="292"/>
      <c r="AIB294" s="292"/>
      <c r="AIC294" s="292"/>
      <c r="AID294" s="292"/>
      <c r="AIE294" s="292"/>
      <c r="AIF294" s="292"/>
      <c r="AIG294" s="292"/>
      <c r="AIH294" s="292"/>
      <c r="AII294" s="292"/>
      <c r="AIJ294" s="292"/>
      <c r="AIK294" s="292"/>
      <c r="AIL294" s="292"/>
      <c r="AIM294" s="292"/>
      <c r="AIN294" s="292"/>
      <c r="AIO294" s="292"/>
      <c r="AIP294" s="292"/>
      <c r="AIQ294" s="292"/>
      <c r="AIR294" s="292"/>
      <c r="AIS294" s="292"/>
      <c r="AIT294" s="292"/>
      <c r="AIU294" s="292"/>
      <c r="AIV294" s="292"/>
      <c r="AIW294" s="292"/>
      <c r="AIX294" s="292"/>
      <c r="AIY294" s="292"/>
      <c r="AIZ294" s="292"/>
      <c r="AJA294" s="292"/>
      <c r="AJB294" s="292"/>
      <c r="AJC294" s="292"/>
      <c r="AJD294" s="292"/>
      <c r="AJE294" s="292"/>
      <c r="AJF294" s="292"/>
      <c r="AJG294" s="292"/>
      <c r="AJH294" s="292"/>
      <c r="AJI294" s="292"/>
      <c r="AJJ294" s="292"/>
      <c r="AJK294" s="292"/>
      <c r="AJL294" s="292"/>
      <c r="AJM294" s="292"/>
      <c r="AJN294" s="292"/>
      <c r="AJO294" s="292"/>
      <c r="AJP294" s="292"/>
      <c r="AJQ294" s="292"/>
      <c r="AJR294" s="292"/>
      <c r="AJS294" s="292"/>
      <c r="AJT294" s="292"/>
      <c r="AJU294" s="292"/>
      <c r="AJV294" s="292"/>
      <c r="AJW294" s="292"/>
      <c r="AJX294" s="292"/>
      <c r="AJY294" s="292"/>
      <c r="AJZ294" s="292"/>
      <c r="AKA294" s="292"/>
      <c r="AKB294" s="292"/>
      <c r="AKC294" s="292"/>
      <c r="AKD294" s="292"/>
      <c r="AKE294" s="292"/>
      <c r="AKF294" s="292"/>
      <c r="AKG294" s="292"/>
      <c r="AKH294" s="292"/>
      <c r="AKI294" s="292"/>
      <c r="AKJ294" s="292"/>
      <c r="AKK294" s="292"/>
      <c r="AKL294" s="292"/>
      <c r="AKM294" s="292"/>
      <c r="AKN294" s="292"/>
      <c r="AKO294" s="292"/>
      <c r="AKP294" s="292"/>
      <c r="AKQ294" s="292"/>
      <c r="AKR294" s="292"/>
      <c r="AKS294" s="292"/>
      <c r="AKT294" s="292"/>
      <c r="AKU294" s="292"/>
      <c r="AKV294" s="292"/>
      <c r="AKW294" s="292"/>
      <c r="AKX294" s="292"/>
      <c r="AKY294" s="292"/>
      <c r="AKZ294" s="292"/>
      <c r="ALA294" s="292"/>
      <c r="ALB294" s="292"/>
      <c r="ALC294" s="292"/>
      <c r="ALD294" s="292"/>
      <c r="ALE294" s="292"/>
      <c r="ALF294" s="292"/>
      <c r="ALG294" s="292"/>
      <c r="ALH294" s="292"/>
      <c r="ALI294" s="292"/>
      <c r="ALJ294" s="292"/>
      <c r="ALK294" s="292"/>
      <c r="ALL294" s="292"/>
      <c r="ALM294" s="292"/>
      <c r="ALN294" s="292"/>
      <c r="ALO294" s="292"/>
      <c r="ALP294" s="292"/>
      <c r="ALQ294" s="292"/>
      <c r="ALR294" s="292"/>
      <c r="ALS294" s="292"/>
      <c r="ALT294" s="292"/>
      <c r="ALU294" s="292"/>
      <c r="ALV294" s="292"/>
      <c r="ALW294" s="292"/>
      <c r="ALX294" s="292"/>
      <c r="ALY294" s="292"/>
      <c r="ALZ294" s="292"/>
      <c r="AMA294" s="292"/>
      <c r="AMB294" s="292"/>
      <c r="AMC294" s="292"/>
      <c r="AMD294" s="292"/>
      <c r="AME294" s="292"/>
      <c r="AMF294" s="292"/>
      <c r="AMG294" s="292"/>
      <c r="AMH294" s="292"/>
      <c r="AMI294" s="292"/>
      <c r="AMJ294" s="292"/>
      <c r="AMK294" s="292"/>
      <c r="AML294" s="292"/>
      <c r="AMM294" s="292"/>
      <c r="AMN294" s="292"/>
      <c r="AMO294" s="292"/>
      <c r="AMP294" s="292"/>
      <c r="AMQ294" s="292"/>
      <c r="AMR294" s="292"/>
      <c r="AMS294" s="292"/>
      <c r="AMT294" s="292"/>
      <c r="AMU294" s="292"/>
      <c r="AMV294" s="292"/>
      <c r="AMW294" s="292"/>
      <c r="AMX294" s="292"/>
      <c r="AMY294" s="292"/>
      <c r="AMZ294" s="292"/>
      <c r="ANA294" s="292"/>
      <c r="ANB294" s="292"/>
      <c r="ANC294" s="292"/>
      <c r="AND294" s="292"/>
      <c r="ANE294" s="292"/>
      <c r="ANF294" s="292"/>
      <c r="ANG294" s="292"/>
      <c r="ANH294" s="292"/>
      <c r="ANI294" s="292"/>
      <c r="ANJ294" s="292"/>
      <c r="ANK294" s="292"/>
      <c r="ANL294" s="292"/>
      <c r="ANM294" s="292"/>
      <c r="ANN294" s="292"/>
      <c r="ANO294" s="292"/>
      <c r="ANP294" s="292"/>
      <c r="ANQ294" s="292"/>
      <c r="ANR294" s="292"/>
      <c r="ANS294" s="292"/>
      <c r="ANT294" s="292"/>
      <c r="ANU294" s="292"/>
      <c r="ANV294" s="292"/>
      <c r="ANW294" s="292"/>
      <c r="ANX294" s="292"/>
      <c r="ANY294" s="292"/>
      <c r="ANZ294" s="292"/>
      <c r="AOA294" s="292"/>
      <c r="AOB294" s="292"/>
      <c r="AOC294" s="292"/>
      <c r="AOD294" s="292"/>
      <c r="AOE294" s="292"/>
      <c r="AOF294" s="292"/>
      <c r="AOG294" s="292"/>
      <c r="AOH294" s="292"/>
      <c r="AOI294" s="292"/>
      <c r="AOJ294" s="292"/>
      <c r="AOK294" s="292"/>
      <c r="AOL294" s="292"/>
      <c r="AOM294" s="292"/>
      <c r="AON294" s="292"/>
      <c r="AOO294" s="292"/>
      <c r="AOP294" s="292"/>
      <c r="AOQ294" s="292"/>
      <c r="AOR294" s="292"/>
      <c r="AOS294" s="292"/>
      <c r="AOT294" s="292"/>
      <c r="AOU294" s="292"/>
      <c r="AOV294" s="292"/>
      <c r="AOW294" s="292"/>
      <c r="AOX294" s="292"/>
      <c r="AOY294" s="292"/>
      <c r="AOZ294" s="292"/>
      <c r="APA294" s="292"/>
      <c r="APB294" s="292"/>
      <c r="APC294" s="292"/>
      <c r="APD294" s="292"/>
      <c r="APE294" s="292"/>
      <c r="APF294" s="292"/>
      <c r="APG294" s="292"/>
      <c r="APH294" s="292"/>
      <c r="API294" s="292"/>
      <c r="APJ294" s="292"/>
      <c r="APK294" s="292"/>
      <c r="APL294" s="292"/>
      <c r="APM294" s="292"/>
      <c r="APN294" s="292"/>
      <c r="APO294" s="292"/>
      <c r="APP294" s="292"/>
      <c r="APQ294" s="292"/>
      <c r="APR294" s="292"/>
      <c r="APS294" s="292"/>
      <c r="APT294" s="292"/>
      <c r="APU294" s="292"/>
      <c r="APV294" s="292"/>
      <c r="APW294" s="292"/>
      <c r="APX294" s="292"/>
      <c r="APY294" s="292"/>
      <c r="APZ294" s="292"/>
      <c r="AQA294" s="292"/>
      <c r="AQB294" s="292"/>
      <c r="AQC294" s="292"/>
      <c r="AQD294" s="292"/>
      <c r="AQE294" s="292"/>
      <c r="AQF294" s="292"/>
      <c r="AQG294" s="292"/>
      <c r="AQH294" s="292"/>
      <c r="AQI294" s="292"/>
      <c r="AQJ294" s="292"/>
      <c r="AQK294" s="292"/>
      <c r="AQL294" s="292"/>
      <c r="AQM294" s="292"/>
      <c r="AQN294" s="292"/>
      <c r="AQO294" s="292"/>
      <c r="AQP294" s="292"/>
      <c r="AQQ294" s="292"/>
      <c r="AQR294" s="292"/>
      <c r="AQS294" s="292"/>
      <c r="AQT294" s="292"/>
      <c r="AQU294" s="292"/>
      <c r="AQV294" s="292"/>
      <c r="AQW294" s="292"/>
      <c r="AQX294" s="292"/>
      <c r="AQY294" s="292"/>
      <c r="AQZ294" s="292"/>
      <c r="ARA294" s="292"/>
      <c r="ARB294" s="292"/>
      <c r="ARC294" s="292"/>
      <c r="ARD294" s="292"/>
      <c r="ARE294" s="292"/>
      <c r="ARF294" s="292"/>
      <c r="ARG294" s="292"/>
      <c r="ARH294" s="292"/>
      <c r="ARI294" s="292"/>
      <c r="ARJ294" s="292"/>
      <c r="ARK294" s="292"/>
      <c r="ARL294" s="292"/>
      <c r="ARM294" s="292"/>
      <c r="ARN294" s="292"/>
      <c r="ARO294" s="292"/>
      <c r="ARP294" s="292"/>
      <c r="ARQ294" s="292"/>
      <c r="ARR294" s="292"/>
      <c r="ARS294" s="292"/>
      <c r="ART294" s="292"/>
      <c r="ARU294" s="292"/>
      <c r="ARV294" s="292"/>
      <c r="ARW294" s="292"/>
      <c r="ARX294" s="292"/>
      <c r="ARY294" s="292"/>
      <c r="ARZ294" s="292"/>
      <c r="ASA294" s="292"/>
      <c r="ASB294" s="292"/>
      <c r="ASC294" s="292"/>
      <c r="ASD294" s="292"/>
      <c r="ASE294" s="292"/>
      <c r="ASF294" s="292"/>
      <c r="ASG294" s="292"/>
      <c r="ASH294" s="292"/>
      <c r="ASI294" s="292"/>
      <c r="ASJ294" s="292"/>
      <c r="ASK294" s="292"/>
      <c r="ASL294" s="292"/>
      <c r="ASM294" s="292"/>
      <c r="ASN294" s="292"/>
      <c r="ASO294" s="292"/>
      <c r="ASP294" s="292"/>
      <c r="ASQ294" s="292"/>
      <c r="ASR294" s="292"/>
      <c r="ASS294" s="292"/>
      <c r="AST294" s="292"/>
      <c r="ASU294" s="292"/>
      <c r="ASV294" s="292"/>
      <c r="ASW294" s="292"/>
      <c r="ASX294" s="292"/>
      <c r="ASY294" s="292"/>
      <c r="ASZ294" s="292"/>
      <c r="ATA294" s="292"/>
      <c r="ATB294" s="292"/>
      <c r="ATC294" s="292"/>
      <c r="ATD294" s="292"/>
      <c r="ATE294" s="292"/>
      <c r="ATF294" s="292"/>
      <c r="ATG294" s="292"/>
      <c r="ATH294" s="292"/>
      <c r="ATI294" s="292"/>
      <c r="ATJ294" s="292"/>
      <c r="ATK294" s="292"/>
      <c r="ATL294" s="292"/>
      <c r="ATM294" s="292"/>
      <c r="ATN294" s="292"/>
      <c r="ATO294" s="292"/>
      <c r="ATP294" s="292"/>
      <c r="ATQ294" s="292"/>
      <c r="ATR294" s="292"/>
      <c r="ATS294" s="292"/>
      <c r="ATT294" s="292"/>
      <c r="ATU294" s="292"/>
      <c r="ATV294" s="292"/>
      <c r="ATW294" s="292"/>
      <c r="ATX294" s="292"/>
      <c r="ATY294" s="292"/>
      <c r="ATZ294" s="292"/>
      <c r="AUA294" s="292"/>
      <c r="AUB294" s="292"/>
      <c r="AUC294" s="292"/>
      <c r="AUD294" s="292"/>
      <c r="AUE294" s="292"/>
      <c r="AUF294" s="292"/>
      <c r="AUG294" s="292"/>
      <c r="AUH294" s="292"/>
      <c r="AUI294" s="292"/>
      <c r="AUJ294" s="292"/>
      <c r="AUK294" s="292"/>
      <c r="AUL294" s="292"/>
      <c r="AUM294" s="292"/>
      <c r="AUN294" s="292"/>
      <c r="AUO294" s="292"/>
      <c r="AUP294" s="292"/>
      <c r="AUQ294" s="292"/>
      <c r="AUR294" s="292"/>
      <c r="AUS294" s="292"/>
      <c r="AUT294" s="292"/>
      <c r="AUU294" s="292"/>
      <c r="AUV294" s="292"/>
      <c r="AUW294" s="292"/>
      <c r="AUX294" s="292"/>
      <c r="AUY294" s="292"/>
      <c r="AUZ294" s="292"/>
      <c r="AVA294" s="292"/>
      <c r="AVB294" s="292"/>
      <c r="AVC294" s="292"/>
      <c r="AVD294" s="292"/>
      <c r="AVE294" s="292"/>
      <c r="AVF294" s="292"/>
      <c r="AVG294" s="292"/>
      <c r="AVH294" s="292"/>
      <c r="AVI294" s="292"/>
      <c r="AVJ294" s="292"/>
      <c r="AVK294" s="292"/>
      <c r="AVL294" s="292"/>
      <c r="AVM294" s="292"/>
      <c r="AVN294" s="292"/>
      <c r="AVO294" s="292"/>
      <c r="AVP294" s="292"/>
      <c r="AVQ294" s="292"/>
      <c r="AVR294" s="292"/>
      <c r="AVS294" s="292"/>
      <c r="AVT294" s="292"/>
      <c r="AVU294" s="292"/>
      <c r="AVV294" s="292"/>
      <c r="AVW294" s="292"/>
      <c r="AVX294" s="292"/>
      <c r="AVY294" s="292"/>
      <c r="AVZ294" s="292"/>
      <c r="AWA294" s="292"/>
      <c r="AWB294" s="292"/>
      <c r="AWC294" s="292"/>
      <c r="AWD294" s="292"/>
      <c r="AWE294" s="292"/>
      <c r="AWF294" s="292"/>
      <c r="AWG294" s="292"/>
      <c r="AWH294" s="292"/>
      <c r="AWI294" s="292"/>
      <c r="AWJ294" s="292"/>
      <c r="AWK294" s="292"/>
      <c r="AWL294" s="292"/>
      <c r="AWM294" s="292"/>
      <c r="AWN294" s="292"/>
      <c r="AWO294" s="292"/>
      <c r="AWP294" s="292"/>
      <c r="AWQ294" s="292"/>
      <c r="AWR294" s="292"/>
      <c r="AWS294" s="292"/>
      <c r="AWT294" s="292"/>
      <c r="AWU294" s="292"/>
      <c r="AWV294" s="292"/>
      <c r="AWW294" s="292"/>
      <c r="AWX294" s="292"/>
      <c r="AWY294" s="292"/>
      <c r="AWZ294" s="292"/>
      <c r="AXA294" s="292"/>
      <c r="AXB294" s="292"/>
      <c r="AXC294" s="292"/>
      <c r="AXD294" s="292"/>
      <c r="AXE294" s="292"/>
      <c r="AXF294" s="292"/>
      <c r="AXG294" s="292"/>
      <c r="AXH294" s="292"/>
      <c r="AXI294" s="292"/>
      <c r="AXJ294" s="292"/>
      <c r="AXK294" s="292"/>
      <c r="AXL294" s="292"/>
      <c r="AXM294" s="292"/>
      <c r="AXN294" s="292"/>
      <c r="AXO294" s="292"/>
      <c r="AXP294" s="292"/>
      <c r="AXQ294" s="292"/>
      <c r="AXR294" s="292"/>
      <c r="AXS294" s="292"/>
      <c r="AXT294" s="292"/>
      <c r="AXU294" s="292"/>
      <c r="AXV294" s="292"/>
      <c r="AXW294" s="292"/>
      <c r="AXX294" s="292"/>
      <c r="AXY294" s="292"/>
      <c r="AXZ294" s="292"/>
      <c r="AYA294" s="292"/>
      <c r="AYB294" s="292"/>
      <c r="AYC294" s="292"/>
      <c r="AYD294" s="292"/>
      <c r="AYE294" s="292"/>
      <c r="AYF294" s="292"/>
      <c r="AYG294" s="292"/>
      <c r="AYH294" s="292"/>
      <c r="AYI294" s="292"/>
      <c r="AYJ294" s="292"/>
      <c r="AYK294" s="292"/>
      <c r="AYL294" s="292"/>
      <c r="AYM294" s="292"/>
      <c r="AYN294" s="292"/>
      <c r="AYO294" s="292"/>
      <c r="AYP294" s="292"/>
      <c r="AYQ294" s="292"/>
      <c r="AYR294" s="292"/>
      <c r="AYS294" s="292"/>
      <c r="AYT294" s="292"/>
      <c r="AYU294" s="292"/>
      <c r="AYV294" s="292"/>
      <c r="AYW294" s="292"/>
      <c r="AYX294" s="292"/>
      <c r="AYY294" s="292"/>
      <c r="AYZ294" s="292"/>
      <c r="AZA294" s="292"/>
      <c r="AZB294" s="292"/>
      <c r="AZC294" s="292"/>
      <c r="AZD294" s="292"/>
      <c r="AZE294" s="292"/>
      <c r="AZF294" s="292"/>
      <c r="AZG294" s="292"/>
      <c r="AZH294" s="292"/>
      <c r="AZI294" s="292"/>
      <c r="AZJ294" s="292"/>
      <c r="AZK294" s="292"/>
      <c r="AZL294" s="292"/>
      <c r="AZM294" s="292"/>
      <c r="AZN294" s="292"/>
      <c r="AZO294" s="292"/>
      <c r="AZP294" s="292"/>
      <c r="AZQ294" s="292"/>
      <c r="AZR294" s="292"/>
      <c r="AZS294" s="292"/>
      <c r="AZT294" s="292"/>
      <c r="AZU294" s="292"/>
      <c r="AZV294" s="292"/>
      <c r="AZW294" s="292"/>
      <c r="AZX294" s="292"/>
      <c r="AZY294" s="292"/>
      <c r="AZZ294" s="292"/>
      <c r="BAA294" s="292"/>
      <c r="BAB294" s="292"/>
      <c r="BAC294" s="292"/>
      <c r="BAD294" s="292"/>
      <c r="BAE294" s="292"/>
      <c r="BAF294" s="292"/>
      <c r="BAG294" s="292"/>
      <c r="BAH294" s="292"/>
      <c r="BAI294" s="292"/>
      <c r="BAJ294" s="292"/>
      <c r="BAK294" s="292"/>
      <c r="BAL294" s="292"/>
      <c r="BAM294" s="292"/>
      <c r="BAN294" s="292"/>
      <c r="BAO294" s="292"/>
      <c r="BAP294" s="292"/>
      <c r="BAQ294" s="292"/>
      <c r="BAR294" s="292"/>
      <c r="BAS294" s="292"/>
      <c r="BAT294" s="292"/>
      <c r="BAU294" s="292"/>
      <c r="BAV294" s="292"/>
      <c r="BAW294" s="292"/>
      <c r="BAX294" s="292"/>
      <c r="BAY294" s="292"/>
      <c r="BAZ294" s="292"/>
      <c r="BBA294" s="292"/>
      <c r="BBB294" s="292"/>
      <c r="BBC294" s="292"/>
      <c r="BBD294" s="292"/>
      <c r="BBE294" s="292"/>
      <c r="BBF294" s="292"/>
      <c r="BBG294" s="292"/>
      <c r="BBH294" s="292"/>
      <c r="BBI294" s="292"/>
      <c r="BBJ294" s="292"/>
      <c r="BBK294" s="292"/>
      <c r="BBL294" s="292"/>
      <c r="BBM294" s="292"/>
      <c r="BBN294" s="292"/>
      <c r="BBO294" s="292"/>
      <c r="BBP294" s="292"/>
      <c r="BBQ294" s="292"/>
      <c r="BBR294" s="292"/>
      <c r="BBS294" s="292"/>
      <c r="BBT294" s="292"/>
      <c r="BBU294" s="292"/>
      <c r="BBV294" s="292"/>
      <c r="BBW294" s="292"/>
      <c r="BBX294" s="292"/>
      <c r="BBY294" s="292"/>
      <c r="BBZ294" s="292"/>
      <c r="BCA294" s="292"/>
      <c r="BCB294" s="292"/>
      <c r="BCC294" s="292"/>
      <c r="BCD294" s="292"/>
      <c r="BCE294" s="292"/>
      <c r="BCF294" s="292"/>
      <c r="BCG294" s="292"/>
      <c r="BCH294" s="292"/>
      <c r="BCI294" s="292"/>
      <c r="BCJ294" s="292"/>
      <c r="BCK294" s="292"/>
      <c r="BCL294" s="292"/>
      <c r="BCM294" s="292"/>
      <c r="BCN294" s="292"/>
      <c r="BCO294" s="292"/>
      <c r="BCP294" s="292"/>
      <c r="BCQ294" s="292"/>
      <c r="BCR294" s="292"/>
      <c r="BCS294" s="292"/>
      <c r="BCT294" s="292"/>
      <c r="BCU294" s="292"/>
      <c r="BCV294" s="292"/>
      <c r="BCW294" s="292"/>
      <c r="BCX294" s="292"/>
      <c r="BCY294" s="292"/>
      <c r="BCZ294" s="292"/>
      <c r="BDA294" s="292"/>
      <c r="BDB294" s="292"/>
      <c r="BDC294" s="292"/>
      <c r="BDD294" s="292"/>
      <c r="BDE294" s="292"/>
      <c r="BDF294" s="292"/>
      <c r="BDG294" s="292"/>
      <c r="BDH294" s="292"/>
      <c r="BDI294" s="292"/>
      <c r="BDJ294" s="292"/>
      <c r="BDK294" s="292"/>
      <c r="BDL294" s="292"/>
      <c r="BDM294" s="292"/>
      <c r="BDN294" s="292"/>
      <c r="BDO294" s="292"/>
      <c r="BDP294" s="292"/>
      <c r="BDQ294" s="292"/>
      <c r="BDR294" s="292"/>
      <c r="BDS294" s="292"/>
      <c r="BDT294" s="292"/>
      <c r="BDU294" s="292"/>
      <c r="BDV294" s="292"/>
      <c r="BDW294" s="292"/>
      <c r="BDX294" s="292"/>
      <c r="BDY294" s="292"/>
      <c r="BDZ294" s="292"/>
      <c r="BEA294" s="292"/>
      <c r="BEB294" s="292"/>
      <c r="BEC294" s="292"/>
      <c r="BED294" s="292"/>
      <c r="BEE294" s="292"/>
      <c r="BEF294" s="292"/>
      <c r="BEG294" s="292"/>
      <c r="BEH294" s="292"/>
      <c r="BEI294" s="292"/>
      <c r="BEJ294" s="292"/>
      <c r="BEK294" s="292"/>
      <c r="BEL294" s="292"/>
      <c r="BEM294" s="292"/>
      <c r="BEN294" s="292"/>
      <c r="BEO294" s="292"/>
      <c r="BEP294" s="292"/>
      <c r="BEQ294" s="292"/>
      <c r="BER294" s="292"/>
      <c r="BES294" s="292"/>
      <c r="BET294" s="292"/>
      <c r="BEU294" s="292"/>
      <c r="BEV294" s="292"/>
      <c r="BEW294" s="292"/>
      <c r="BEX294" s="292"/>
      <c r="BEY294" s="292"/>
      <c r="BEZ294" s="292"/>
      <c r="BFA294" s="292"/>
      <c r="BFB294" s="292"/>
      <c r="BFC294" s="292"/>
      <c r="BFD294" s="292"/>
      <c r="BFE294" s="292"/>
      <c r="BFF294" s="292"/>
      <c r="BFG294" s="292"/>
      <c r="BFH294" s="292"/>
      <c r="BFI294" s="292"/>
      <c r="BFJ294" s="292"/>
      <c r="BFK294" s="292"/>
      <c r="BFL294" s="292"/>
      <c r="BFM294" s="292"/>
      <c r="BFN294" s="292"/>
      <c r="BFO294" s="292"/>
      <c r="BFP294" s="292"/>
      <c r="BFQ294" s="292"/>
      <c r="BFR294" s="292"/>
      <c r="BFS294" s="292"/>
      <c r="BFT294" s="292"/>
      <c r="BFU294" s="292"/>
      <c r="BFV294" s="292"/>
      <c r="BFW294" s="292"/>
      <c r="BFX294" s="292"/>
      <c r="BFY294" s="292"/>
      <c r="BFZ294" s="292"/>
      <c r="BGA294" s="292"/>
      <c r="BGB294" s="292"/>
      <c r="BGC294" s="292"/>
      <c r="BGD294" s="292"/>
      <c r="BGE294" s="292"/>
      <c r="BGF294" s="292"/>
      <c r="BGG294" s="292"/>
      <c r="BGH294" s="292"/>
      <c r="BGI294" s="292"/>
      <c r="BGJ294" s="292"/>
      <c r="BGK294" s="292"/>
      <c r="BGL294" s="292"/>
      <c r="BGM294" s="292"/>
      <c r="BGN294" s="292"/>
      <c r="BGO294" s="292"/>
      <c r="BGP294" s="292"/>
      <c r="BGQ294" s="292"/>
      <c r="BGR294" s="292"/>
      <c r="BGS294" s="292"/>
      <c r="BGT294" s="292"/>
      <c r="BGU294" s="292"/>
      <c r="BGV294" s="292"/>
      <c r="BGW294" s="292"/>
      <c r="BGX294" s="292"/>
      <c r="BGY294" s="292"/>
      <c r="BGZ294" s="292"/>
      <c r="BHA294" s="292"/>
      <c r="BHB294" s="292"/>
      <c r="BHC294" s="292"/>
      <c r="BHD294" s="292"/>
      <c r="BHE294" s="292"/>
      <c r="BHF294" s="292"/>
      <c r="BHG294" s="292"/>
      <c r="BHH294" s="292"/>
      <c r="BHI294" s="292"/>
      <c r="BHJ294" s="292"/>
      <c r="BHK294" s="292"/>
      <c r="BHL294" s="292"/>
      <c r="BHM294" s="292"/>
      <c r="BHN294" s="292"/>
      <c r="BHO294" s="292"/>
      <c r="BHP294" s="292"/>
      <c r="BHQ294" s="292"/>
      <c r="BHR294" s="292"/>
      <c r="BHS294" s="292"/>
      <c r="BHT294" s="292"/>
      <c r="BHU294" s="292"/>
      <c r="BHV294" s="292"/>
      <c r="BHW294" s="292"/>
      <c r="BHX294" s="292"/>
      <c r="BHY294" s="292"/>
      <c r="BHZ294" s="292"/>
      <c r="BIA294" s="292"/>
      <c r="BIB294" s="292"/>
      <c r="BIC294" s="292"/>
      <c r="BID294" s="292"/>
      <c r="BIE294" s="292"/>
      <c r="BIF294" s="292"/>
      <c r="BIG294" s="292"/>
      <c r="BIH294" s="292"/>
      <c r="BII294" s="292"/>
      <c r="BIJ294" s="292"/>
      <c r="BIK294" s="292"/>
      <c r="BIL294" s="292"/>
      <c r="BIM294" s="292"/>
      <c r="BIN294" s="292"/>
      <c r="BIO294" s="292"/>
      <c r="BIP294" s="292"/>
      <c r="BIQ294" s="292"/>
      <c r="BIR294" s="292"/>
      <c r="BIS294" s="292"/>
      <c r="BIT294" s="292"/>
      <c r="BIU294" s="292"/>
      <c r="BIV294" s="292"/>
      <c r="BIW294" s="292"/>
      <c r="BIX294" s="292"/>
      <c r="BIY294" s="292"/>
      <c r="BIZ294" s="292"/>
      <c r="BJA294" s="292"/>
      <c r="BJB294" s="292"/>
      <c r="BJC294" s="292"/>
      <c r="BJD294" s="292"/>
      <c r="BJE294" s="292"/>
      <c r="BJF294" s="292"/>
      <c r="BJG294" s="292"/>
      <c r="BJH294" s="292"/>
      <c r="BJI294" s="292"/>
      <c r="BJJ294" s="292"/>
      <c r="BJK294" s="292"/>
      <c r="BJL294" s="292"/>
      <c r="BJM294" s="292"/>
      <c r="BJN294" s="292"/>
      <c r="BJO294" s="292"/>
      <c r="BJP294" s="292"/>
      <c r="BJQ294" s="292"/>
      <c r="BJR294" s="292"/>
      <c r="BJS294" s="292"/>
      <c r="BJT294" s="292"/>
      <c r="BJU294" s="292"/>
      <c r="BJV294" s="292"/>
      <c r="BJW294" s="292"/>
      <c r="BJX294" s="292"/>
      <c r="BJY294" s="292"/>
      <c r="BJZ294" s="292"/>
      <c r="BKA294" s="292"/>
      <c r="BKB294" s="292"/>
      <c r="BKC294" s="292"/>
      <c r="BKD294" s="292"/>
      <c r="BKE294" s="292"/>
      <c r="BKF294" s="292"/>
      <c r="BKG294" s="292"/>
      <c r="BKH294" s="292"/>
      <c r="BKI294" s="292"/>
      <c r="BKJ294" s="292"/>
      <c r="BKK294" s="292"/>
      <c r="BKL294" s="292"/>
      <c r="BKM294" s="292"/>
      <c r="BKN294" s="292"/>
      <c r="BKO294" s="292"/>
      <c r="BKP294" s="292"/>
      <c r="BKQ294" s="292"/>
      <c r="BKR294" s="292"/>
      <c r="BKS294" s="292"/>
      <c r="BKT294" s="292"/>
      <c r="BKU294" s="292"/>
      <c r="BKV294" s="292"/>
      <c r="BKW294" s="292"/>
      <c r="BKX294" s="292"/>
      <c r="BKY294" s="292"/>
      <c r="BKZ294" s="292"/>
      <c r="BLA294" s="292"/>
      <c r="BLB294" s="292"/>
      <c r="BLC294" s="292"/>
      <c r="BLD294" s="292"/>
      <c r="BLE294" s="292"/>
      <c r="BLF294" s="292"/>
      <c r="BLG294" s="292"/>
      <c r="BLH294" s="292"/>
      <c r="BLI294" s="292"/>
      <c r="BLJ294" s="292"/>
      <c r="BLK294" s="292"/>
      <c r="BLL294" s="292"/>
      <c r="BLM294" s="292"/>
      <c r="BLN294" s="292"/>
      <c r="BLO294" s="292"/>
      <c r="BLP294" s="292"/>
      <c r="BLQ294" s="292"/>
      <c r="BLR294" s="292"/>
      <c r="BLS294" s="292"/>
      <c r="BLT294" s="292"/>
      <c r="BLU294" s="292"/>
      <c r="BLV294" s="292"/>
      <c r="BLW294" s="292"/>
      <c r="BLX294" s="292"/>
      <c r="BLY294" s="292"/>
      <c r="BLZ294" s="292"/>
      <c r="BMA294" s="292"/>
      <c r="BMB294" s="292"/>
      <c r="BMC294" s="292"/>
      <c r="BMD294" s="292"/>
      <c r="BME294" s="292"/>
      <c r="BMF294" s="292"/>
      <c r="BMG294" s="292"/>
      <c r="BMH294" s="292"/>
      <c r="BMI294" s="292"/>
      <c r="BMJ294" s="292"/>
      <c r="BMK294" s="292"/>
      <c r="BML294" s="292"/>
      <c r="BMM294" s="292"/>
      <c r="BMN294" s="292"/>
      <c r="BMO294" s="292"/>
      <c r="BMP294" s="292"/>
      <c r="BMQ294" s="292"/>
      <c r="BMR294" s="292"/>
      <c r="BMS294" s="292"/>
      <c r="BMT294" s="292"/>
      <c r="BMU294" s="292"/>
      <c r="BMV294" s="292"/>
      <c r="BMW294" s="292"/>
      <c r="BMX294" s="292"/>
      <c r="BMY294" s="292"/>
      <c r="BMZ294" s="292"/>
      <c r="BNA294" s="292"/>
      <c r="BNB294" s="292"/>
      <c r="BNC294" s="292"/>
      <c r="BND294" s="292"/>
      <c r="BNE294" s="292"/>
      <c r="BNF294" s="292"/>
      <c r="BNG294" s="292"/>
      <c r="BNH294" s="292"/>
      <c r="BNI294" s="292"/>
      <c r="BNJ294" s="292"/>
      <c r="BNK294" s="292"/>
      <c r="BNL294" s="292"/>
      <c r="BNM294" s="292"/>
      <c r="BNN294" s="292"/>
      <c r="BNO294" s="292"/>
      <c r="BNP294" s="292"/>
      <c r="BNQ294" s="292"/>
      <c r="BNR294" s="292"/>
      <c r="BNS294" s="292"/>
      <c r="BNT294" s="292"/>
      <c r="BNU294" s="292"/>
      <c r="BNV294" s="292"/>
      <c r="BNW294" s="292"/>
      <c r="BNX294" s="292"/>
      <c r="BNY294" s="292"/>
      <c r="BNZ294" s="292"/>
      <c r="BOA294" s="292"/>
      <c r="BOB294" s="292"/>
      <c r="BOC294" s="292"/>
      <c r="BOD294" s="292"/>
      <c r="BOE294" s="292"/>
      <c r="BOF294" s="292"/>
      <c r="BOG294" s="292"/>
      <c r="BOH294" s="292"/>
      <c r="BOI294" s="292"/>
      <c r="BOJ294" s="292"/>
      <c r="BOK294" s="292"/>
      <c r="BOL294" s="292"/>
      <c r="BOM294" s="292"/>
      <c r="BON294" s="292"/>
      <c r="BOO294" s="292"/>
      <c r="BOP294" s="292"/>
      <c r="BOQ294" s="292"/>
      <c r="BOR294" s="292"/>
      <c r="BOS294" s="292"/>
      <c r="BOT294" s="292"/>
      <c r="BOU294" s="292"/>
      <c r="BOV294" s="292"/>
      <c r="BOW294" s="292"/>
      <c r="BOX294" s="292"/>
      <c r="BOY294" s="292"/>
      <c r="BOZ294" s="292"/>
      <c r="BPA294" s="292"/>
      <c r="BPB294" s="292"/>
      <c r="BPC294" s="292"/>
      <c r="BPD294" s="292"/>
      <c r="BPE294" s="292"/>
      <c r="BPF294" s="292"/>
      <c r="BPG294" s="292"/>
      <c r="BPH294" s="292"/>
      <c r="BPI294" s="292"/>
      <c r="BPJ294" s="292"/>
      <c r="BPK294" s="292"/>
      <c r="BPL294" s="292"/>
      <c r="BPM294" s="292"/>
      <c r="BPN294" s="292"/>
      <c r="BPO294" s="292"/>
      <c r="BPP294" s="292"/>
      <c r="BPQ294" s="292"/>
      <c r="BPR294" s="292"/>
      <c r="BPS294" s="292"/>
      <c r="BPT294" s="292"/>
      <c r="BPU294" s="292"/>
      <c r="BPV294" s="292"/>
      <c r="BPW294" s="292"/>
      <c r="BPX294" s="292"/>
      <c r="BPY294" s="292"/>
      <c r="BPZ294" s="292"/>
      <c r="BQA294" s="292"/>
      <c r="BQB294" s="292"/>
      <c r="BQC294" s="292"/>
      <c r="BQD294" s="292"/>
      <c r="BQE294" s="292"/>
      <c r="BQF294" s="292"/>
      <c r="BQG294" s="292"/>
      <c r="BQH294" s="292"/>
      <c r="BQI294" s="292"/>
      <c r="BQJ294" s="292"/>
      <c r="BQK294" s="292"/>
      <c r="BQL294" s="292"/>
      <c r="BQM294" s="292"/>
      <c r="BQN294" s="292"/>
      <c r="BQO294" s="292"/>
      <c r="BQP294" s="292"/>
      <c r="BQQ294" s="292"/>
      <c r="BQR294" s="292"/>
      <c r="BQS294" s="292"/>
      <c r="BQT294" s="292"/>
      <c r="BQU294" s="292"/>
      <c r="BQV294" s="292"/>
      <c r="BQW294" s="292"/>
      <c r="BQX294" s="292"/>
      <c r="BQY294" s="292"/>
      <c r="BQZ294" s="292"/>
      <c r="BRA294" s="292"/>
      <c r="BRB294" s="292"/>
      <c r="BRC294" s="292"/>
      <c r="BRD294" s="292"/>
      <c r="BRE294" s="292"/>
      <c r="BRF294" s="292"/>
      <c r="BRG294" s="292"/>
      <c r="BRH294" s="292"/>
      <c r="BRI294" s="292"/>
      <c r="BRJ294" s="292"/>
      <c r="BRK294" s="292"/>
      <c r="BRL294" s="292"/>
      <c r="BRM294" s="292"/>
      <c r="BRN294" s="292"/>
      <c r="BRO294" s="292"/>
      <c r="BRP294" s="292"/>
      <c r="BRQ294" s="292"/>
      <c r="BRR294" s="292"/>
      <c r="BRS294" s="292"/>
      <c r="BRT294" s="292"/>
      <c r="BRU294" s="292"/>
      <c r="BRV294" s="292"/>
      <c r="BRW294" s="292"/>
      <c r="BRX294" s="292"/>
      <c r="BRY294" s="292"/>
      <c r="BRZ294" s="292"/>
      <c r="BSA294" s="292"/>
      <c r="BSB294" s="292"/>
      <c r="BSC294" s="292"/>
      <c r="BSD294" s="292"/>
      <c r="BSE294" s="292"/>
      <c r="BSF294" s="292"/>
      <c r="BSG294" s="292"/>
      <c r="BSH294" s="292"/>
      <c r="BSI294" s="292"/>
      <c r="BSJ294" s="292"/>
      <c r="BSK294" s="292"/>
      <c r="BSL294" s="292"/>
      <c r="BSM294" s="292"/>
      <c r="BSN294" s="292"/>
      <c r="BSO294" s="292"/>
      <c r="BSP294" s="292"/>
      <c r="BSQ294" s="292"/>
      <c r="BSR294" s="292"/>
      <c r="BSS294" s="292"/>
      <c r="BST294" s="292"/>
      <c r="BSU294" s="292"/>
      <c r="BSV294" s="292"/>
      <c r="BSW294" s="292"/>
      <c r="BSX294" s="292"/>
      <c r="BSY294" s="292"/>
      <c r="BSZ294" s="292"/>
      <c r="BTA294" s="292"/>
      <c r="BTB294" s="292"/>
      <c r="BTC294" s="292"/>
      <c r="BTD294" s="292"/>
      <c r="BTE294" s="292"/>
      <c r="BTF294" s="292"/>
      <c r="BTG294" s="292"/>
      <c r="BTH294" s="292"/>
      <c r="BTI294" s="292"/>
      <c r="BTJ294" s="292"/>
      <c r="BTK294" s="292"/>
      <c r="BTL294" s="292"/>
      <c r="BTM294" s="292"/>
      <c r="BTN294" s="292"/>
      <c r="BTO294" s="292"/>
      <c r="BTP294" s="292"/>
      <c r="BTQ294" s="292"/>
      <c r="BTR294" s="292"/>
      <c r="BTS294" s="292"/>
      <c r="BTT294" s="292"/>
      <c r="BTU294" s="292"/>
      <c r="BTV294" s="292"/>
      <c r="BTW294" s="292"/>
      <c r="BTX294" s="292"/>
      <c r="BTY294" s="292"/>
      <c r="BTZ294" s="292"/>
      <c r="BUA294" s="292"/>
      <c r="BUB294" s="292"/>
      <c r="BUC294" s="292"/>
      <c r="BUD294" s="292"/>
      <c r="BUE294" s="292"/>
      <c r="BUF294" s="292"/>
      <c r="BUG294" s="292"/>
      <c r="BUH294" s="292"/>
      <c r="BUI294" s="292"/>
      <c r="BUJ294" s="292"/>
      <c r="BUK294" s="292"/>
      <c r="BUL294" s="292"/>
      <c r="BUM294" s="292"/>
      <c r="BUN294" s="292"/>
      <c r="BUO294" s="292"/>
      <c r="BUP294" s="292"/>
      <c r="BUQ294" s="292"/>
      <c r="BUR294" s="292"/>
      <c r="BUS294" s="292"/>
      <c r="BUT294" s="292"/>
      <c r="BUU294" s="292"/>
      <c r="BUV294" s="292"/>
      <c r="BUW294" s="292"/>
      <c r="BUX294" s="292"/>
      <c r="BUY294" s="292"/>
      <c r="BUZ294" s="292"/>
      <c r="BVA294" s="292"/>
      <c r="BVB294" s="292"/>
      <c r="BVC294" s="292"/>
      <c r="BVD294" s="292"/>
      <c r="BVE294" s="292"/>
      <c r="BVF294" s="292"/>
      <c r="BVG294" s="292"/>
      <c r="BVH294" s="292"/>
      <c r="BVI294" s="292"/>
      <c r="BVJ294" s="292"/>
      <c r="BVK294" s="292"/>
      <c r="BVL294" s="292"/>
      <c r="BVM294" s="292"/>
      <c r="BVN294" s="292"/>
      <c r="BVO294" s="292"/>
      <c r="BVP294" s="292"/>
      <c r="BVQ294" s="292"/>
      <c r="BVR294" s="292"/>
      <c r="BVS294" s="292"/>
      <c r="BVT294" s="292"/>
      <c r="BVU294" s="292"/>
      <c r="BVV294" s="292"/>
      <c r="BVW294" s="292"/>
      <c r="BVX294" s="292"/>
      <c r="BVY294" s="292"/>
      <c r="BVZ294" s="292"/>
      <c r="BWA294" s="292"/>
      <c r="BWB294" s="292"/>
      <c r="BWC294" s="292"/>
      <c r="BWD294" s="292"/>
      <c r="BWE294" s="292"/>
      <c r="BWF294" s="292"/>
      <c r="BWG294" s="292"/>
      <c r="BWH294" s="292"/>
      <c r="BWI294" s="292"/>
      <c r="BWJ294" s="292"/>
      <c r="BWK294" s="292"/>
      <c r="BWL294" s="292"/>
      <c r="BWM294" s="292"/>
      <c r="BWN294" s="292"/>
      <c r="BWO294" s="292"/>
      <c r="BWP294" s="292"/>
      <c r="BWQ294" s="292"/>
      <c r="BWR294" s="292"/>
      <c r="BWS294" s="292"/>
      <c r="BWT294" s="292"/>
      <c r="BWU294" s="292"/>
      <c r="BWV294" s="292"/>
      <c r="BWW294" s="292"/>
      <c r="BWX294" s="292"/>
      <c r="BWY294" s="292"/>
      <c r="BWZ294" s="292"/>
      <c r="BXA294" s="292"/>
      <c r="BXB294" s="292"/>
      <c r="BXC294" s="292"/>
      <c r="BXD294" s="292"/>
      <c r="BXE294" s="292"/>
      <c r="BXF294" s="292"/>
      <c r="BXG294" s="292"/>
      <c r="BXH294" s="292"/>
      <c r="BXI294" s="292"/>
      <c r="BXJ294" s="292"/>
      <c r="BXK294" s="292"/>
      <c r="BXL294" s="292"/>
      <c r="BXM294" s="292"/>
      <c r="BXN294" s="292"/>
      <c r="BXO294" s="292"/>
      <c r="BXP294" s="292"/>
      <c r="BXQ294" s="292"/>
      <c r="BXR294" s="292"/>
      <c r="BXS294" s="292"/>
      <c r="BXT294" s="292"/>
      <c r="BXU294" s="292"/>
      <c r="BXV294" s="292"/>
      <c r="BXW294" s="292"/>
      <c r="BXX294" s="292"/>
      <c r="BXY294" s="292"/>
      <c r="BXZ294" s="292"/>
      <c r="BYA294" s="292"/>
      <c r="BYB294" s="292"/>
      <c r="BYC294" s="292"/>
      <c r="BYD294" s="292"/>
      <c r="BYE294" s="292"/>
      <c r="BYF294" s="292"/>
      <c r="BYG294" s="292"/>
      <c r="BYH294" s="292"/>
      <c r="BYI294" s="292"/>
      <c r="BYJ294" s="292"/>
      <c r="BYK294" s="292"/>
      <c r="BYL294" s="292"/>
      <c r="BYM294" s="292"/>
      <c r="BYN294" s="292"/>
      <c r="BYO294" s="292"/>
      <c r="BYP294" s="292"/>
      <c r="BYQ294" s="292"/>
      <c r="BYR294" s="292"/>
      <c r="BYS294" s="292"/>
      <c r="BYT294" s="292"/>
      <c r="BYU294" s="292"/>
      <c r="BYV294" s="292"/>
      <c r="BYW294" s="292"/>
      <c r="BYX294" s="292"/>
      <c r="BYY294" s="292"/>
      <c r="BYZ294" s="292"/>
      <c r="BZA294" s="292"/>
      <c r="BZB294" s="292"/>
      <c r="BZC294" s="292"/>
      <c r="BZD294" s="292"/>
      <c r="BZE294" s="292"/>
      <c r="BZF294" s="292"/>
    </row>
    <row r="295" spans="1:2034" ht="19.5" thickBot="1">
      <c r="A295" s="520" t="s">
        <v>1309</v>
      </c>
      <c r="B295" s="411"/>
      <c r="C295" s="411"/>
      <c r="D295" s="411"/>
      <c r="E295" s="412"/>
      <c r="F295" s="24"/>
      <c r="G295" s="79"/>
      <c r="H295" s="24"/>
      <c r="I295" s="24"/>
      <c r="J295" s="89" t="s">
        <v>125</v>
      </c>
      <c r="K295" s="157" t="s">
        <v>126</v>
      </c>
    </row>
    <row r="296" spans="1:2034" ht="18.75">
      <c r="A296" s="499" t="s">
        <v>296</v>
      </c>
      <c r="B296" s="411"/>
      <c r="C296" s="411"/>
      <c r="D296" s="411"/>
      <c r="E296" s="412"/>
      <c r="F296" s="7"/>
      <c r="G296" s="15"/>
      <c r="H296" s="7"/>
      <c r="I296" s="7"/>
      <c r="J296" s="37">
        <v>4600</v>
      </c>
      <c r="K296" s="66">
        <v>14</v>
      </c>
    </row>
    <row r="297" spans="1:2034" ht="19.5" thickBot="1">
      <c r="A297" s="499" t="s">
        <v>238</v>
      </c>
      <c r="B297" s="411"/>
      <c r="C297" s="411"/>
      <c r="D297" s="411"/>
      <c r="E297" s="412"/>
      <c r="F297" s="78"/>
      <c r="G297" s="83"/>
      <c r="H297" s="78"/>
      <c r="I297" s="78"/>
      <c r="J297" s="54">
        <v>7800</v>
      </c>
      <c r="K297" s="66">
        <v>26</v>
      </c>
    </row>
    <row r="298" spans="1:2034" ht="19.5" thickBot="1">
      <c r="A298" s="499" t="s">
        <v>239</v>
      </c>
      <c r="B298" s="411"/>
      <c r="C298" s="411"/>
      <c r="D298" s="411"/>
      <c r="E298" s="412"/>
      <c r="F298" s="24"/>
      <c r="G298" s="79"/>
      <c r="H298" s="24"/>
      <c r="I298" s="24"/>
      <c r="J298" s="37">
        <v>5600</v>
      </c>
      <c r="K298" s="66">
        <v>21</v>
      </c>
    </row>
    <row r="299" spans="1:2034" ht="19.5" thickBot="1">
      <c r="A299" s="499" t="s">
        <v>727</v>
      </c>
      <c r="B299" s="411"/>
      <c r="C299" s="411"/>
      <c r="D299" s="411"/>
      <c r="E299" s="412"/>
      <c r="F299" s="24"/>
      <c r="G299" s="79"/>
      <c r="H299" s="24"/>
      <c r="I299" s="24"/>
      <c r="J299" s="37">
        <v>17400</v>
      </c>
      <c r="K299" s="66">
        <v>44.4</v>
      </c>
      <c r="L299" s="380"/>
    </row>
    <row r="300" spans="1:2034" ht="19.5" thickBot="1">
      <c r="A300" s="499" t="s">
        <v>240</v>
      </c>
      <c r="B300" s="411"/>
      <c r="C300" s="411"/>
      <c r="D300" s="411"/>
      <c r="E300" s="412"/>
      <c r="F300" s="24"/>
      <c r="G300" s="79"/>
      <c r="H300" s="24"/>
      <c r="I300" s="24"/>
      <c r="J300" s="37">
        <v>4800</v>
      </c>
      <c r="K300" s="66">
        <v>13.5</v>
      </c>
      <c r="L300" s="380"/>
    </row>
    <row r="301" spans="1:2034" ht="19.5" thickBot="1">
      <c r="A301" s="704" t="s">
        <v>944</v>
      </c>
      <c r="B301" s="705"/>
      <c r="C301" s="705"/>
      <c r="D301" s="705"/>
      <c r="E301" s="705"/>
      <c r="F301" s="239"/>
      <c r="G301" s="240"/>
      <c r="H301" s="239"/>
      <c r="I301" s="239"/>
      <c r="J301" s="37">
        <v>270</v>
      </c>
      <c r="K301" s="66">
        <v>0.27</v>
      </c>
    </row>
    <row r="302" spans="1:2034" ht="19.5" thickBot="1">
      <c r="A302" s="499" t="s">
        <v>416</v>
      </c>
      <c r="B302" s="411"/>
      <c r="C302" s="411"/>
      <c r="D302" s="411"/>
      <c r="E302" s="412"/>
      <c r="F302" s="24"/>
      <c r="G302" s="79"/>
      <c r="H302" s="24"/>
      <c r="I302" s="24"/>
      <c r="J302" s="37">
        <v>7000</v>
      </c>
      <c r="K302" s="66">
        <v>28</v>
      </c>
    </row>
    <row r="303" spans="1:2034" ht="19.5" thickBot="1">
      <c r="A303" s="499" t="s">
        <v>1239</v>
      </c>
      <c r="B303" s="411"/>
      <c r="C303" s="411"/>
      <c r="D303" s="411"/>
      <c r="E303" s="412"/>
      <c r="F303" s="77"/>
      <c r="G303" s="260"/>
      <c r="H303" s="77"/>
      <c r="I303" s="77"/>
      <c r="J303" s="117">
        <v>1500</v>
      </c>
      <c r="K303" s="270"/>
    </row>
    <row r="304" spans="1:2034" ht="19.5" thickBot="1">
      <c r="A304" s="675"/>
      <c r="B304" s="439"/>
      <c r="C304" s="439"/>
      <c r="D304" s="439"/>
      <c r="E304" s="440"/>
      <c r="F304" s="258"/>
      <c r="G304" s="82"/>
      <c r="H304" s="258"/>
      <c r="I304" s="258"/>
      <c r="J304" s="315"/>
      <c r="K304" s="259"/>
    </row>
    <row r="305" spans="1:12" ht="26.25" customHeight="1" thickBot="1">
      <c r="A305" s="565" t="s">
        <v>501</v>
      </c>
      <c r="B305" s="686"/>
      <c r="C305" s="686"/>
      <c r="D305" s="686"/>
      <c r="E305" s="686"/>
      <c r="F305" s="566"/>
      <c r="G305" s="566"/>
      <c r="H305" s="566"/>
      <c r="I305" s="566"/>
      <c r="J305" s="566"/>
      <c r="K305" s="567"/>
    </row>
    <row r="306" spans="1:12" ht="20.25" thickBot="1">
      <c r="A306" s="718"/>
      <c r="B306" s="719"/>
      <c r="C306" s="719"/>
      <c r="D306" s="719"/>
      <c r="E306" s="689"/>
      <c r="F306" s="78"/>
      <c r="G306" s="83"/>
      <c r="H306" s="78"/>
      <c r="I306" s="78"/>
      <c r="J306" s="156" t="s">
        <v>125</v>
      </c>
      <c r="K306" s="158" t="s">
        <v>126</v>
      </c>
    </row>
    <row r="307" spans="1:12" ht="19.5" thickBot="1">
      <c r="A307" s="664" t="s">
        <v>104</v>
      </c>
      <c r="B307" s="433"/>
      <c r="C307" s="433"/>
      <c r="D307" s="433"/>
      <c r="E307" s="434"/>
      <c r="F307" s="24"/>
      <c r="G307" s="79"/>
      <c r="H307" s="24"/>
      <c r="I307" s="24"/>
      <c r="J307" s="37">
        <v>750</v>
      </c>
      <c r="K307" s="33">
        <v>2.2999999999999998</v>
      </c>
    </row>
    <row r="308" spans="1:12" ht="19.5" thickBot="1">
      <c r="A308" s="499" t="s">
        <v>105</v>
      </c>
      <c r="B308" s="411"/>
      <c r="C308" s="411"/>
      <c r="D308" s="411"/>
      <c r="E308" s="412"/>
      <c r="F308" s="24"/>
      <c r="G308" s="79"/>
      <c r="H308" s="24"/>
      <c r="I308" s="24"/>
      <c r="J308" s="37">
        <v>1350</v>
      </c>
      <c r="K308" s="33">
        <v>5</v>
      </c>
    </row>
    <row r="309" spans="1:12" ht="19.5" thickBot="1">
      <c r="A309" s="499" t="s">
        <v>647</v>
      </c>
      <c r="B309" s="411"/>
      <c r="C309" s="411"/>
      <c r="D309" s="411"/>
      <c r="E309" s="412"/>
      <c r="F309" s="24"/>
      <c r="G309" s="79"/>
      <c r="H309" s="24"/>
      <c r="I309" s="24"/>
      <c r="J309" s="37">
        <v>750</v>
      </c>
      <c r="K309" s="33">
        <v>2.7</v>
      </c>
    </row>
    <row r="310" spans="1:12" ht="19.5" thickBot="1">
      <c r="A310" s="499" t="s">
        <v>650</v>
      </c>
      <c r="B310" s="411"/>
      <c r="C310" s="411"/>
      <c r="D310" s="411"/>
      <c r="E310" s="412"/>
      <c r="F310" s="24"/>
      <c r="G310" s="79"/>
      <c r="H310" s="24"/>
      <c r="I310" s="24"/>
      <c r="J310" s="54">
        <v>1700</v>
      </c>
      <c r="K310" s="33">
        <v>5.8</v>
      </c>
      <c r="L310" s="380"/>
    </row>
    <row r="311" spans="1:12" ht="19.5" thickBot="1">
      <c r="A311" s="499" t="s">
        <v>267</v>
      </c>
      <c r="B311" s="411"/>
      <c r="C311" s="411"/>
      <c r="D311" s="411"/>
      <c r="E311" s="412"/>
      <c r="F311" s="24"/>
      <c r="G311" s="79"/>
      <c r="H311" s="24"/>
      <c r="I311" s="24"/>
      <c r="J311" s="37">
        <v>2450</v>
      </c>
      <c r="K311" s="33">
        <v>4.2</v>
      </c>
    </row>
    <row r="312" spans="1:12" ht="19.5" thickBot="1">
      <c r="A312" s="499" t="s">
        <v>499</v>
      </c>
      <c r="B312" s="411"/>
      <c r="C312" s="411"/>
      <c r="D312" s="411"/>
      <c r="E312" s="412"/>
      <c r="F312" s="24"/>
      <c r="G312" s="79"/>
      <c r="H312" s="24"/>
      <c r="I312" s="24"/>
      <c r="J312" s="37">
        <v>3100</v>
      </c>
      <c r="K312" s="33">
        <v>2.5</v>
      </c>
    </row>
    <row r="313" spans="1:12" ht="19.5" thickBot="1">
      <c r="A313" s="499" t="s">
        <v>268</v>
      </c>
      <c r="B313" s="411"/>
      <c r="C313" s="411"/>
      <c r="D313" s="411"/>
      <c r="E313" s="412"/>
      <c r="F313" s="24"/>
      <c r="G313" s="79"/>
      <c r="H313" s="24"/>
      <c r="I313" s="24"/>
      <c r="J313" s="37">
        <v>3300</v>
      </c>
      <c r="K313" s="33">
        <v>3.7</v>
      </c>
    </row>
    <row r="314" spans="1:12" ht="19.5" thickBot="1">
      <c r="A314" s="499" t="s">
        <v>269</v>
      </c>
      <c r="B314" s="411"/>
      <c r="C314" s="411"/>
      <c r="D314" s="411"/>
      <c r="E314" s="412"/>
      <c r="F314" s="24"/>
      <c r="G314" s="79"/>
      <c r="H314" s="24"/>
      <c r="I314" s="24"/>
      <c r="J314" s="37">
        <v>2800</v>
      </c>
      <c r="K314" s="33">
        <v>3.6</v>
      </c>
    </row>
    <row r="315" spans="1:12" ht="19.5" thickBot="1">
      <c r="A315" s="499" t="s">
        <v>270</v>
      </c>
      <c r="B315" s="411"/>
      <c r="C315" s="411"/>
      <c r="D315" s="411"/>
      <c r="E315" s="412"/>
      <c r="F315" s="24"/>
      <c r="G315" s="79"/>
      <c r="H315" s="24"/>
      <c r="I315" s="24"/>
      <c r="J315" s="37">
        <v>840</v>
      </c>
      <c r="K315" s="33">
        <v>0.3</v>
      </c>
    </row>
    <row r="316" spans="1:12" ht="19.5" thickBot="1">
      <c r="A316" s="499" t="s">
        <v>271</v>
      </c>
      <c r="B316" s="411"/>
      <c r="C316" s="411"/>
      <c r="D316" s="411"/>
      <c r="E316" s="412"/>
      <c r="F316" s="24"/>
      <c r="G316" s="79"/>
      <c r="H316" s="24"/>
      <c r="I316" s="24"/>
      <c r="J316" s="37">
        <v>980</v>
      </c>
      <c r="K316" s="33">
        <v>0.47</v>
      </c>
    </row>
    <row r="317" spans="1:12" ht="19.5" thickBot="1">
      <c r="A317" s="499" t="s">
        <v>272</v>
      </c>
      <c r="B317" s="411"/>
      <c r="C317" s="411"/>
      <c r="D317" s="411"/>
      <c r="E317" s="412"/>
      <c r="F317" s="24"/>
      <c r="G317" s="79"/>
      <c r="H317" s="24"/>
      <c r="I317" s="24"/>
      <c r="J317" s="37">
        <v>980</v>
      </c>
      <c r="K317" s="33">
        <v>0.5</v>
      </c>
    </row>
    <row r="318" spans="1:12" ht="19.5" thickBot="1">
      <c r="A318" s="310"/>
      <c r="B318" s="61"/>
      <c r="C318" s="61"/>
      <c r="D318" s="61"/>
      <c r="E318" s="67"/>
      <c r="F318" s="77"/>
      <c r="G318" s="260"/>
      <c r="H318" s="77"/>
      <c r="I318" s="77"/>
      <c r="J318" s="117"/>
      <c r="K318" s="53"/>
    </row>
    <row r="319" spans="1:12" ht="26.25" customHeight="1" thickBot="1">
      <c r="A319" s="565" t="s">
        <v>502</v>
      </c>
      <c r="B319" s="686"/>
      <c r="C319" s="686"/>
      <c r="D319" s="686"/>
      <c r="E319" s="686"/>
      <c r="F319" s="566"/>
      <c r="G319" s="566"/>
      <c r="H319" s="566"/>
      <c r="I319" s="566"/>
      <c r="J319" s="566"/>
      <c r="K319" s="567"/>
    </row>
    <row r="320" spans="1:12" ht="20.25" thickBot="1">
      <c r="A320" s="667"/>
      <c r="B320" s="418"/>
      <c r="C320" s="418"/>
      <c r="D320" s="418"/>
      <c r="E320" s="419"/>
      <c r="F320" s="78"/>
      <c r="G320" s="83"/>
      <c r="H320" s="78"/>
      <c r="I320" s="78"/>
      <c r="J320" s="156" t="s">
        <v>125</v>
      </c>
      <c r="K320" s="158" t="s">
        <v>126</v>
      </c>
    </row>
    <row r="321" spans="1:12" ht="19.5" thickBot="1">
      <c r="A321" s="417" t="s">
        <v>194</v>
      </c>
      <c r="B321" s="433"/>
      <c r="C321" s="433"/>
      <c r="D321" s="433"/>
      <c r="E321" s="434"/>
      <c r="F321" s="24"/>
      <c r="G321" s="79"/>
      <c r="H321" s="24"/>
      <c r="I321" s="24"/>
      <c r="J321" s="37">
        <v>850</v>
      </c>
      <c r="K321" s="33">
        <v>2.5</v>
      </c>
    </row>
    <row r="322" spans="1:12" ht="19.5" thickBot="1">
      <c r="A322" s="310"/>
      <c r="B322" s="61"/>
      <c r="C322" s="61"/>
      <c r="D322" s="61"/>
      <c r="E322" s="67"/>
      <c r="F322" s="77"/>
      <c r="G322" s="260"/>
      <c r="H322" s="77"/>
      <c r="I322" s="77"/>
      <c r="J322" s="117"/>
      <c r="K322" s="53"/>
    </row>
    <row r="323" spans="1:12" ht="26.25" customHeight="1" thickBot="1">
      <c r="A323" s="750" t="s">
        <v>576</v>
      </c>
      <c r="B323" s="751"/>
      <c r="C323" s="751"/>
      <c r="D323" s="751"/>
      <c r="E323" s="751"/>
      <c r="F323" s="566"/>
      <c r="G323" s="566"/>
      <c r="H323" s="566"/>
      <c r="I323" s="566"/>
      <c r="J323" s="566"/>
      <c r="K323" s="567"/>
    </row>
    <row r="324" spans="1:12" ht="19.5" thickBot="1">
      <c r="A324" s="701"/>
      <c r="B324" s="677"/>
      <c r="C324" s="677"/>
      <c r="D324" s="677"/>
      <c r="E324" s="677"/>
      <c r="F324" s="78"/>
      <c r="G324" s="83"/>
      <c r="H324" s="78"/>
      <c r="I324" s="78"/>
      <c r="J324" s="156" t="s">
        <v>125</v>
      </c>
      <c r="K324" s="158" t="s">
        <v>126</v>
      </c>
    </row>
    <row r="325" spans="1:12" ht="19.5" thickBot="1">
      <c r="A325" s="417" t="s">
        <v>266</v>
      </c>
      <c r="B325" s="433"/>
      <c r="C325" s="433"/>
      <c r="D325" s="433"/>
      <c r="E325" s="434"/>
      <c r="F325" s="24"/>
      <c r="G325" s="79"/>
      <c r="H325" s="24"/>
      <c r="I325" s="24"/>
      <c r="J325" s="37">
        <v>700</v>
      </c>
      <c r="K325" s="33">
        <v>1.7</v>
      </c>
    </row>
    <row r="326" spans="1:12" ht="19.5" thickBot="1">
      <c r="A326" s="506" t="s">
        <v>1457</v>
      </c>
      <c r="B326" s="411"/>
      <c r="C326" s="411"/>
      <c r="D326" s="411"/>
      <c r="E326" s="412"/>
      <c r="F326" s="24"/>
      <c r="G326" s="79"/>
      <c r="H326" s="24"/>
      <c r="I326" s="24"/>
      <c r="J326" s="37">
        <v>600</v>
      </c>
      <c r="K326" s="33">
        <v>1.5</v>
      </c>
    </row>
    <row r="327" spans="1:12" ht="19.5" thickBot="1">
      <c r="A327" s="506" t="s">
        <v>400</v>
      </c>
      <c r="B327" s="411"/>
      <c r="C327" s="411"/>
      <c r="D327" s="411"/>
      <c r="E327" s="412"/>
      <c r="F327" s="24"/>
      <c r="G327" s="79"/>
      <c r="H327" s="24"/>
      <c r="I327" s="24"/>
      <c r="J327" s="37">
        <v>100</v>
      </c>
      <c r="K327" s="33">
        <v>0.04</v>
      </c>
    </row>
    <row r="328" spans="1:12" ht="19.5" thickBot="1">
      <c r="A328" s="506" t="s">
        <v>963</v>
      </c>
      <c r="B328" s="411"/>
      <c r="C328" s="411"/>
      <c r="D328" s="411"/>
      <c r="E328" s="412"/>
      <c r="F328" s="24"/>
      <c r="G328" s="79"/>
      <c r="H328" s="24"/>
      <c r="I328" s="24"/>
      <c r="J328" s="37">
        <v>110</v>
      </c>
      <c r="K328" s="33">
        <v>0.04</v>
      </c>
    </row>
    <row r="329" spans="1:12" ht="19.5" thickBot="1">
      <c r="A329" s="615" t="s">
        <v>956</v>
      </c>
      <c r="B329" s="439"/>
      <c r="C329" s="439"/>
      <c r="D329" s="439"/>
      <c r="E329" s="440"/>
      <c r="F329" s="24"/>
      <c r="G329" s="79"/>
      <c r="H329" s="24"/>
      <c r="I329" s="24"/>
      <c r="J329" s="37">
        <v>650</v>
      </c>
      <c r="K329" s="33">
        <v>1.5</v>
      </c>
      <c r="L329" s="380"/>
    </row>
    <row r="330" spans="1:12" ht="19.5" thickBot="1">
      <c r="A330" s="615" t="s">
        <v>1124</v>
      </c>
      <c r="B330" s="439"/>
      <c r="C330" s="439"/>
      <c r="D330" s="439"/>
      <c r="E330" s="440"/>
      <c r="F330" s="24"/>
      <c r="G330" s="79"/>
      <c r="H330" s="24"/>
      <c r="I330" s="24"/>
      <c r="J330" s="37">
        <v>1120</v>
      </c>
      <c r="K330" s="33">
        <v>2.9</v>
      </c>
    </row>
    <row r="331" spans="1:12" ht="19.5" thickBot="1">
      <c r="A331" s="486"/>
      <c r="B331" s="487"/>
      <c r="C331" s="487"/>
      <c r="D331" s="487"/>
      <c r="E331" s="488"/>
      <c r="F331" s="77"/>
      <c r="G331" s="260"/>
      <c r="H331" s="77"/>
      <c r="I331" s="77"/>
      <c r="J331" s="117"/>
      <c r="K331" s="53"/>
    </row>
    <row r="332" spans="1:12" ht="26.25" customHeight="1" thickBot="1">
      <c r="A332" s="565" t="s">
        <v>152</v>
      </c>
      <c r="B332" s="686"/>
      <c r="C332" s="686"/>
      <c r="D332" s="686"/>
      <c r="E332" s="686"/>
      <c r="F332" s="566"/>
      <c r="G332" s="566"/>
      <c r="H332" s="566"/>
      <c r="I332" s="566"/>
      <c r="J332" s="566"/>
      <c r="K332" s="567"/>
    </row>
    <row r="333" spans="1:12" ht="20.25" thickBot="1">
      <c r="A333" s="667"/>
      <c r="B333" s="418"/>
      <c r="C333" s="418"/>
      <c r="D333" s="418"/>
      <c r="E333" s="419"/>
      <c r="F333" s="78"/>
      <c r="G333" s="83"/>
      <c r="H333" s="78"/>
      <c r="I333" s="78"/>
      <c r="J333" s="156" t="s">
        <v>125</v>
      </c>
      <c r="K333" s="158" t="s">
        <v>126</v>
      </c>
    </row>
    <row r="334" spans="1:12" ht="19.5" thickBot="1">
      <c r="A334" s="417" t="s">
        <v>242</v>
      </c>
      <c r="B334" s="418"/>
      <c r="C334" s="418"/>
      <c r="D334" s="418"/>
      <c r="E334" s="419"/>
      <c r="F334" s="24"/>
      <c r="G334" s="79"/>
      <c r="H334" s="24"/>
      <c r="I334" s="24"/>
      <c r="J334" s="37">
        <v>1100</v>
      </c>
      <c r="K334" s="33">
        <v>3.5</v>
      </c>
    </row>
    <row r="335" spans="1:12" ht="19.5" customHeight="1" thickBot="1">
      <c r="A335" s="506" t="s">
        <v>638</v>
      </c>
      <c r="B335" s="513"/>
      <c r="C335" s="513"/>
      <c r="D335" s="513"/>
      <c r="E335" s="577"/>
      <c r="F335" s="24"/>
      <c r="G335" s="79"/>
      <c r="H335" s="24"/>
      <c r="I335" s="24"/>
      <c r="J335" s="37">
        <v>1750</v>
      </c>
      <c r="K335" s="33">
        <v>7</v>
      </c>
    </row>
    <row r="336" spans="1:12" ht="19.5" customHeight="1" thickBot="1">
      <c r="A336" s="316"/>
      <c r="B336" s="149"/>
      <c r="C336" s="149"/>
      <c r="D336" s="149"/>
      <c r="E336" s="150"/>
      <c r="F336" s="313"/>
      <c r="G336" s="82"/>
      <c r="H336" s="313"/>
      <c r="I336" s="313"/>
      <c r="J336" s="315"/>
      <c r="K336" s="151"/>
    </row>
    <row r="337" spans="1:12" ht="26.25" customHeight="1" thickBot="1">
      <c r="A337" s="629" t="s">
        <v>503</v>
      </c>
      <c r="B337" s="673"/>
      <c r="C337" s="673"/>
      <c r="D337" s="673"/>
      <c r="E337" s="673"/>
      <c r="F337" s="673"/>
      <c r="G337" s="673"/>
      <c r="H337" s="673"/>
      <c r="I337" s="673"/>
      <c r="J337" s="673"/>
      <c r="K337" s="702"/>
    </row>
    <row r="338" spans="1:12" ht="19.5" thickBot="1">
      <c r="A338" s="638" t="s">
        <v>82</v>
      </c>
      <c r="B338" s="424"/>
      <c r="C338" s="424"/>
      <c r="D338" s="424"/>
      <c r="E338" s="425"/>
      <c r="F338" s="78"/>
      <c r="G338" s="83"/>
      <c r="H338" s="152"/>
      <c r="I338" s="153"/>
      <c r="J338" s="156" t="s">
        <v>125</v>
      </c>
      <c r="K338" s="158" t="s">
        <v>126</v>
      </c>
    </row>
    <row r="339" spans="1:12" ht="19.5" thickBot="1">
      <c r="A339" s="499" t="s">
        <v>397</v>
      </c>
      <c r="B339" s="411"/>
      <c r="C339" s="411"/>
      <c r="D339" s="411"/>
      <c r="E339" s="412"/>
      <c r="F339" s="24"/>
      <c r="G339" s="79"/>
      <c r="H339" s="24"/>
      <c r="I339" s="24"/>
      <c r="J339" s="37">
        <v>1500</v>
      </c>
      <c r="K339" s="66">
        <v>4</v>
      </c>
      <c r="L339" s="380"/>
    </row>
    <row r="340" spans="1:12" ht="19.5" thickBot="1">
      <c r="A340" s="499" t="s">
        <v>1190</v>
      </c>
      <c r="B340" s="411"/>
      <c r="C340" s="411"/>
      <c r="D340" s="411"/>
      <c r="E340" s="412"/>
      <c r="F340" s="24"/>
      <c r="G340" s="79"/>
      <c r="H340" s="24"/>
      <c r="I340" s="24"/>
      <c r="J340" s="37">
        <v>1700</v>
      </c>
      <c r="K340" s="66">
        <v>4.4000000000000004</v>
      </c>
    </row>
    <row r="341" spans="1:12" ht="19.5" thickBot="1">
      <c r="A341" s="499" t="s">
        <v>1191</v>
      </c>
      <c r="B341" s="411"/>
      <c r="C341" s="411"/>
      <c r="D341" s="411"/>
      <c r="E341" s="412"/>
      <c r="F341" s="24"/>
      <c r="G341" s="79"/>
      <c r="H341" s="24"/>
      <c r="I341" s="24"/>
      <c r="J341" s="37">
        <v>2100</v>
      </c>
      <c r="K341" s="66">
        <v>5.6</v>
      </c>
    </row>
    <row r="342" spans="1:12" ht="19.5" thickBot="1">
      <c r="A342" s="499" t="s">
        <v>164</v>
      </c>
      <c r="B342" s="411"/>
      <c r="C342" s="411"/>
      <c r="D342" s="411"/>
      <c r="E342" s="412"/>
      <c r="F342" s="24"/>
      <c r="G342" s="79"/>
      <c r="H342" s="24"/>
      <c r="I342" s="24"/>
      <c r="J342" s="37">
        <v>1680</v>
      </c>
      <c r="K342" s="66">
        <v>8</v>
      </c>
    </row>
    <row r="343" spans="1:12" ht="19.5" thickBot="1">
      <c r="A343" s="499" t="s">
        <v>81</v>
      </c>
      <c r="B343" s="411"/>
      <c r="C343" s="411"/>
      <c r="D343" s="411"/>
      <c r="E343" s="412"/>
      <c r="F343" s="24"/>
      <c r="G343" s="79"/>
      <c r="H343" s="24"/>
      <c r="I343" s="24"/>
      <c r="J343" s="37">
        <v>140</v>
      </c>
      <c r="K343" s="66">
        <v>0.21</v>
      </c>
    </row>
    <row r="344" spans="1:12" ht="19.5" thickBot="1">
      <c r="A344" s="624" t="s">
        <v>83</v>
      </c>
      <c r="B344" s="411"/>
      <c r="C344" s="411"/>
      <c r="D344" s="411"/>
      <c r="E344" s="412"/>
      <c r="F344" s="24"/>
      <c r="G344" s="79"/>
      <c r="H344" s="24"/>
      <c r="I344" s="24"/>
      <c r="J344" s="89" t="s">
        <v>125</v>
      </c>
      <c r="K344" s="157" t="s">
        <v>126</v>
      </c>
    </row>
    <row r="345" spans="1:12" ht="19.5" thickBot="1">
      <c r="A345" s="499" t="s">
        <v>212</v>
      </c>
      <c r="B345" s="411"/>
      <c r="C345" s="411"/>
      <c r="D345" s="411"/>
      <c r="E345" s="412"/>
      <c r="F345" s="24"/>
      <c r="G345" s="79"/>
      <c r="H345" s="24"/>
      <c r="I345" s="24"/>
      <c r="J345" s="37">
        <v>1900</v>
      </c>
      <c r="K345" s="66">
        <v>5</v>
      </c>
    </row>
    <row r="346" spans="1:12" ht="19.5" thickBot="1">
      <c r="A346" s="499" t="s">
        <v>921</v>
      </c>
      <c r="B346" s="411"/>
      <c r="C346" s="411"/>
      <c r="D346" s="411"/>
      <c r="E346" s="412"/>
      <c r="F346" s="24"/>
      <c r="G346" s="79"/>
      <c r="H346" s="24"/>
      <c r="I346" s="24"/>
      <c r="J346" s="37">
        <v>2100</v>
      </c>
      <c r="K346" s="66">
        <v>6.8</v>
      </c>
      <c r="L346" s="380"/>
    </row>
    <row r="347" spans="1:12" ht="19.5" thickBot="1">
      <c r="A347" s="499" t="s">
        <v>1111</v>
      </c>
      <c r="B347" s="411"/>
      <c r="C347" s="411"/>
      <c r="D347" s="411"/>
      <c r="E347" s="412"/>
      <c r="F347" s="24"/>
      <c r="G347" s="79"/>
      <c r="H347" s="24"/>
      <c r="I347" s="24"/>
      <c r="J347" s="37">
        <v>2700</v>
      </c>
      <c r="K347" s="66">
        <v>8.5</v>
      </c>
      <c r="L347" s="380"/>
    </row>
    <row r="348" spans="1:12" ht="19.5" thickBot="1">
      <c r="A348" s="499" t="s">
        <v>1506</v>
      </c>
      <c r="B348" s="411"/>
      <c r="C348" s="411"/>
      <c r="D348" s="411"/>
      <c r="E348" s="412"/>
      <c r="F348" s="24"/>
      <c r="G348" s="79"/>
      <c r="H348" s="24"/>
      <c r="I348" s="24"/>
      <c r="J348" s="45">
        <v>3800</v>
      </c>
      <c r="K348" s="66">
        <v>13</v>
      </c>
    </row>
    <row r="349" spans="1:12" ht="19.5" thickBot="1">
      <c r="A349" s="499" t="s">
        <v>84</v>
      </c>
      <c r="B349" s="411"/>
      <c r="C349" s="411"/>
      <c r="D349" s="411"/>
      <c r="E349" s="412"/>
      <c r="F349" s="24"/>
      <c r="G349" s="79"/>
      <c r="H349" s="24"/>
      <c r="I349" s="24"/>
      <c r="J349" s="37">
        <v>170</v>
      </c>
      <c r="K349" s="66">
        <v>0.31</v>
      </c>
    </row>
    <row r="350" spans="1:12" ht="19.5" thickBot="1">
      <c r="A350" s="624" t="s">
        <v>85</v>
      </c>
      <c r="B350" s="411"/>
      <c r="C350" s="411"/>
      <c r="D350" s="411"/>
      <c r="E350" s="412"/>
      <c r="F350" s="24"/>
      <c r="G350" s="79"/>
      <c r="H350" s="24"/>
      <c r="I350" s="24"/>
      <c r="J350" s="89" t="s">
        <v>125</v>
      </c>
      <c r="K350" s="157" t="s">
        <v>126</v>
      </c>
    </row>
    <row r="351" spans="1:12" ht="19.5" thickBot="1">
      <c r="A351" s="499" t="s">
        <v>210</v>
      </c>
      <c r="B351" s="411"/>
      <c r="C351" s="411"/>
      <c r="D351" s="411"/>
      <c r="E351" s="412"/>
      <c r="F351" s="24"/>
      <c r="G351" s="79"/>
      <c r="H351" s="24"/>
      <c r="I351" s="24"/>
      <c r="J351" s="37">
        <v>1550</v>
      </c>
      <c r="K351" s="66">
        <v>8</v>
      </c>
    </row>
    <row r="352" spans="1:12" ht="19.5" thickBot="1">
      <c r="A352" s="499" t="s">
        <v>211</v>
      </c>
      <c r="B352" s="411"/>
      <c r="C352" s="411"/>
      <c r="D352" s="411"/>
      <c r="E352" s="412"/>
      <c r="F352" s="24"/>
      <c r="G352" s="79"/>
      <c r="H352" s="24"/>
      <c r="I352" s="24"/>
      <c r="J352" s="37">
        <v>1900</v>
      </c>
      <c r="K352" s="66">
        <v>7.1</v>
      </c>
    </row>
    <row r="353" spans="1:12" ht="19.5" thickBot="1">
      <c r="A353" s="499" t="s">
        <v>922</v>
      </c>
      <c r="B353" s="411"/>
      <c r="C353" s="411"/>
      <c r="D353" s="411"/>
      <c r="E353" s="412"/>
      <c r="F353" s="24"/>
      <c r="G353" s="79"/>
      <c r="H353" s="24"/>
      <c r="I353" s="24"/>
      <c r="J353" s="37">
        <v>2100</v>
      </c>
      <c r="K353" s="66">
        <v>7.5</v>
      </c>
    </row>
    <row r="354" spans="1:12" ht="19.5" thickBot="1">
      <c r="A354" s="499" t="s">
        <v>1110</v>
      </c>
      <c r="B354" s="411"/>
      <c r="C354" s="411"/>
      <c r="D354" s="411"/>
      <c r="E354" s="412"/>
      <c r="F354" s="24"/>
      <c r="G354" s="79"/>
      <c r="H354" s="24"/>
      <c r="I354" s="24"/>
      <c r="J354" s="37">
        <v>4900</v>
      </c>
      <c r="K354" s="66">
        <v>12</v>
      </c>
    </row>
    <row r="355" spans="1:12" ht="19.5" thickBot="1">
      <c r="A355" s="499" t="s">
        <v>614</v>
      </c>
      <c r="B355" s="411"/>
      <c r="C355" s="411"/>
      <c r="D355" s="411"/>
      <c r="E355" s="412"/>
      <c r="F355" s="24"/>
      <c r="G355" s="79"/>
      <c r="H355" s="24"/>
      <c r="I355" s="24"/>
      <c r="J355" s="37">
        <v>5400</v>
      </c>
      <c r="K355" s="66">
        <v>18</v>
      </c>
    </row>
    <row r="356" spans="1:12" ht="19.5" thickBot="1">
      <c r="A356" s="499" t="s">
        <v>86</v>
      </c>
      <c r="B356" s="411"/>
      <c r="C356" s="411"/>
      <c r="D356" s="411"/>
      <c r="E356" s="412"/>
      <c r="F356" s="24"/>
      <c r="G356" s="79"/>
      <c r="H356" s="24"/>
      <c r="I356" s="24"/>
      <c r="J356" s="37">
        <v>245</v>
      </c>
      <c r="K356" s="66">
        <v>0.38</v>
      </c>
    </row>
    <row r="357" spans="1:12" ht="19.5" thickBot="1">
      <c r="A357" s="624" t="s">
        <v>87</v>
      </c>
      <c r="B357" s="411"/>
      <c r="C357" s="411"/>
      <c r="D357" s="411"/>
      <c r="E357" s="412"/>
      <c r="F357" s="24"/>
      <c r="G357" s="79"/>
      <c r="H357" s="24"/>
      <c r="I357" s="24"/>
      <c r="J357" s="89" t="s">
        <v>125</v>
      </c>
      <c r="K357" s="157" t="s">
        <v>126</v>
      </c>
    </row>
    <row r="358" spans="1:12" ht="19.5" thickBot="1">
      <c r="A358" s="712" t="s">
        <v>295</v>
      </c>
      <c r="B358" s="487"/>
      <c r="C358" s="487"/>
      <c r="D358" s="487"/>
      <c r="E358" s="488"/>
      <c r="F358" s="24"/>
      <c r="G358" s="79"/>
      <c r="H358" s="24"/>
      <c r="I358" s="24"/>
      <c r="J358" s="37">
        <v>3800</v>
      </c>
      <c r="K358" s="66">
        <v>9.8000000000000007</v>
      </c>
      <c r="L358" s="380"/>
    </row>
    <row r="359" spans="1:12" ht="19.5" thickBot="1">
      <c r="A359" s="712" t="s">
        <v>1109</v>
      </c>
      <c r="B359" s="487"/>
      <c r="C359" s="487"/>
      <c r="D359" s="487"/>
      <c r="E359" s="488"/>
      <c r="F359" s="24"/>
      <c r="G359" s="79"/>
      <c r="H359" s="24"/>
      <c r="I359" s="24"/>
      <c r="J359" s="37">
        <v>3700</v>
      </c>
      <c r="K359" s="66">
        <v>9.7200000000000006</v>
      </c>
    </row>
    <row r="360" spans="1:12" ht="19.5" thickBot="1">
      <c r="A360" s="499" t="s">
        <v>1504</v>
      </c>
      <c r="B360" s="411"/>
      <c r="C360" s="411"/>
      <c r="D360" s="411"/>
      <c r="E360" s="412"/>
      <c r="F360" s="24"/>
      <c r="G360" s="79"/>
      <c r="H360" s="24"/>
      <c r="I360" s="24"/>
      <c r="J360" s="37">
        <v>5200</v>
      </c>
      <c r="K360" s="66">
        <v>18.600000000000001</v>
      </c>
      <c r="L360" s="380"/>
    </row>
    <row r="361" spans="1:12" ht="19.5" thickBot="1">
      <c r="A361" s="499" t="s">
        <v>88</v>
      </c>
      <c r="B361" s="411"/>
      <c r="C361" s="411"/>
      <c r="D361" s="411"/>
      <c r="E361" s="412"/>
      <c r="F361" s="24"/>
      <c r="G361" s="79"/>
      <c r="H361" s="24"/>
      <c r="I361" s="24"/>
      <c r="J361" s="37">
        <v>270</v>
      </c>
      <c r="K361" s="66">
        <v>0.48</v>
      </c>
    </row>
    <row r="362" spans="1:12" ht="19.5" thickBot="1">
      <c r="A362" s="624" t="s">
        <v>89</v>
      </c>
      <c r="B362" s="411"/>
      <c r="C362" s="411"/>
      <c r="D362" s="411"/>
      <c r="E362" s="412"/>
      <c r="F362" s="24"/>
      <c r="G362" s="79"/>
      <c r="H362" s="24"/>
      <c r="I362" s="24"/>
      <c r="J362" s="89" t="s">
        <v>125</v>
      </c>
      <c r="K362" s="157" t="s">
        <v>126</v>
      </c>
    </row>
    <row r="363" spans="1:12" ht="19.5" thickBot="1">
      <c r="A363" s="499" t="s">
        <v>209</v>
      </c>
      <c r="B363" s="411"/>
      <c r="C363" s="411"/>
      <c r="D363" s="411"/>
      <c r="E363" s="412"/>
      <c r="F363" s="24"/>
      <c r="G363" s="79"/>
      <c r="H363" s="24"/>
      <c r="I363" s="24"/>
      <c r="J363" s="37">
        <v>3700</v>
      </c>
      <c r="K363" s="66">
        <v>14.6</v>
      </c>
    </row>
    <row r="364" spans="1:12" ht="19.5" thickBot="1">
      <c r="A364" s="499" t="s">
        <v>923</v>
      </c>
      <c r="B364" s="411"/>
      <c r="C364" s="411"/>
      <c r="D364" s="411"/>
      <c r="E364" s="412"/>
      <c r="F364" s="24"/>
      <c r="G364" s="79"/>
      <c r="H364" s="24"/>
      <c r="I364" s="24"/>
      <c r="J364" s="37">
        <v>5800</v>
      </c>
      <c r="K364" s="66">
        <v>14.5</v>
      </c>
    </row>
    <row r="365" spans="1:12" ht="19.5" thickBot="1">
      <c r="A365" s="499" t="s">
        <v>1112</v>
      </c>
      <c r="B365" s="411"/>
      <c r="C365" s="411"/>
      <c r="D365" s="411"/>
      <c r="E365" s="412"/>
      <c r="F365" s="24"/>
      <c r="G365" s="79"/>
      <c r="H365" s="24"/>
      <c r="I365" s="24"/>
      <c r="J365" s="37">
        <v>8900</v>
      </c>
      <c r="K365" s="66">
        <v>26</v>
      </c>
      <c r="L365" s="380"/>
    </row>
    <row r="366" spans="1:12" ht="19.5" customHeight="1" thickBot="1">
      <c r="A366" s="499" t="s">
        <v>90</v>
      </c>
      <c r="B366" s="411"/>
      <c r="C366" s="411"/>
      <c r="D366" s="411"/>
      <c r="E366" s="412"/>
      <c r="F366" s="24"/>
      <c r="G366" s="79"/>
      <c r="H366" s="24"/>
      <c r="I366" s="24"/>
      <c r="J366" s="37">
        <v>330</v>
      </c>
      <c r="K366" s="66">
        <v>0.66</v>
      </c>
    </row>
    <row r="367" spans="1:12" ht="19.5" customHeight="1" thickBot="1">
      <c r="A367" s="590"/>
      <c r="B367" s="406"/>
      <c r="C367" s="406"/>
      <c r="D367" s="406"/>
      <c r="E367" s="407"/>
      <c r="F367" s="31"/>
      <c r="G367" s="31"/>
      <c r="H367" s="31"/>
      <c r="I367" s="31"/>
      <c r="J367" s="117"/>
      <c r="K367" s="53"/>
    </row>
    <row r="368" spans="1:12" ht="26.25" customHeight="1" thickBot="1">
      <c r="A368" s="537" t="s">
        <v>575</v>
      </c>
      <c r="B368" s="734"/>
      <c r="C368" s="734"/>
      <c r="D368" s="734"/>
      <c r="E368" s="734"/>
      <c r="F368" s="734"/>
      <c r="G368" s="734"/>
      <c r="H368" s="734"/>
      <c r="I368" s="734"/>
      <c r="J368" s="734"/>
      <c r="K368" s="735"/>
    </row>
    <row r="369" spans="1:12" ht="18.75">
      <c r="A369" s="638" t="s">
        <v>91</v>
      </c>
      <c r="B369" s="424"/>
      <c r="C369" s="424"/>
      <c r="D369" s="424"/>
      <c r="E369" s="425"/>
      <c r="F369" s="71"/>
      <c r="G369" s="72"/>
      <c r="H369" s="308"/>
      <c r="I369" s="308"/>
      <c r="J369" s="156" t="s">
        <v>125</v>
      </c>
      <c r="K369" s="158" t="s">
        <v>126</v>
      </c>
    </row>
    <row r="370" spans="1:12" ht="18.75">
      <c r="A370" s="499" t="s">
        <v>208</v>
      </c>
      <c r="B370" s="411"/>
      <c r="C370" s="411"/>
      <c r="D370" s="411"/>
      <c r="E370" s="412"/>
      <c r="F370" s="7"/>
      <c r="G370" s="15"/>
      <c r="H370" s="308"/>
      <c r="I370" s="308"/>
      <c r="J370" s="37">
        <v>1200</v>
      </c>
      <c r="K370" s="66">
        <v>4.4000000000000004</v>
      </c>
    </row>
    <row r="371" spans="1:12" ht="18.75">
      <c r="A371" s="499" t="s">
        <v>916</v>
      </c>
      <c r="B371" s="411"/>
      <c r="C371" s="411"/>
      <c r="D371" s="411"/>
      <c r="E371" s="412"/>
      <c r="F371" s="7"/>
      <c r="G371" s="15"/>
      <c r="H371" s="308"/>
      <c r="I371" s="308"/>
      <c r="J371" s="37">
        <v>1300</v>
      </c>
      <c r="K371" s="66">
        <v>4.5</v>
      </c>
    </row>
    <row r="372" spans="1:12" ht="18.75">
      <c r="A372" s="499" t="s">
        <v>288</v>
      </c>
      <c r="B372" s="411"/>
      <c r="C372" s="411"/>
      <c r="D372" s="411"/>
      <c r="E372" s="412"/>
      <c r="F372" s="7"/>
      <c r="G372" s="15"/>
      <c r="H372" s="308"/>
      <c r="I372" s="308"/>
      <c r="J372" s="37">
        <v>1600</v>
      </c>
      <c r="K372" s="66">
        <v>5.8</v>
      </c>
    </row>
    <row r="373" spans="1:12" ht="18.75">
      <c r="A373" s="499" t="s">
        <v>92</v>
      </c>
      <c r="B373" s="411"/>
      <c r="C373" s="411"/>
      <c r="D373" s="411"/>
      <c r="E373" s="412"/>
      <c r="F373" s="7"/>
      <c r="G373" s="15"/>
      <c r="H373" s="308"/>
      <c r="I373" s="308"/>
      <c r="J373" s="37">
        <v>75</v>
      </c>
      <c r="K373" s="66">
        <v>0.23</v>
      </c>
    </row>
    <row r="374" spans="1:12" ht="19.5" thickBot="1">
      <c r="A374" s="499" t="s">
        <v>93</v>
      </c>
      <c r="B374" s="411"/>
      <c r="C374" s="411"/>
      <c r="D374" s="411"/>
      <c r="E374" s="412"/>
      <c r="F374" s="47"/>
      <c r="G374" s="48"/>
      <c r="H374" s="308"/>
      <c r="I374" s="308"/>
      <c r="J374" s="37">
        <v>50</v>
      </c>
      <c r="K374" s="66">
        <v>0.05</v>
      </c>
    </row>
    <row r="375" spans="1:12" ht="19.5" thickBot="1">
      <c r="A375" s="624" t="s">
        <v>94</v>
      </c>
      <c r="B375" s="411"/>
      <c r="C375" s="411"/>
      <c r="D375" s="411"/>
      <c r="E375" s="412"/>
      <c r="F375" s="24"/>
      <c r="G375" s="79"/>
      <c r="H375" s="24"/>
      <c r="I375" s="24"/>
      <c r="J375" s="156" t="s">
        <v>125</v>
      </c>
      <c r="K375" s="158" t="s">
        <v>126</v>
      </c>
    </row>
    <row r="376" spans="1:12" ht="19.5" thickBot="1">
      <c r="A376" s="499" t="s">
        <v>1237</v>
      </c>
      <c r="B376" s="411"/>
      <c r="C376" s="411"/>
      <c r="D376" s="411"/>
      <c r="E376" s="412"/>
      <c r="F376" s="24"/>
      <c r="G376" s="79"/>
      <c r="H376" s="24"/>
      <c r="I376" s="24"/>
      <c r="J376" s="37">
        <v>3800</v>
      </c>
      <c r="K376" s="66">
        <v>14.4</v>
      </c>
    </row>
    <row r="377" spans="1:12" ht="19.5" thickBot="1">
      <c r="A377" s="499" t="s">
        <v>1238</v>
      </c>
      <c r="B377" s="411"/>
      <c r="C377" s="411"/>
      <c r="D377" s="411"/>
      <c r="E377" s="412"/>
      <c r="F377" s="24"/>
      <c r="G377" s="79"/>
      <c r="H377" s="24"/>
      <c r="I377" s="24"/>
      <c r="J377" s="54">
        <v>2500</v>
      </c>
      <c r="K377" s="177">
        <v>10</v>
      </c>
    </row>
    <row r="378" spans="1:12" ht="19.5" thickBot="1">
      <c r="A378" s="624" t="s">
        <v>926</v>
      </c>
      <c r="B378" s="411"/>
      <c r="C378" s="411"/>
      <c r="D378" s="411"/>
      <c r="E378" s="412"/>
      <c r="F378" s="24"/>
      <c r="G378" s="79"/>
      <c r="H378" s="24"/>
      <c r="I378" s="24"/>
      <c r="J378" s="156" t="s">
        <v>125</v>
      </c>
      <c r="K378" s="158" t="s">
        <v>126</v>
      </c>
    </row>
    <row r="379" spans="1:12" ht="17.25" thickBot="1">
      <c r="A379" s="499" t="s">
        <v>206</v>
      </c>
      <c r="B379" s="411"/>
      <c r="C379" s="411"/>
      <c r="D379" s="411"/>
      <c r="E379" s="412"/>
      <c r="F379" s="68"/>
      <c r="G379" s="70"/>
      <c r="H379" s="68"/>
      <c r="I379" s="68"/>
      <c r="J379" s="37">
        <v>1850</v>
      </c>
      <c r="K379" s="66">
        <v>6.4</v>
      </c>
    </row>
    <row r="380" spans="1:12" ht="17.25" thickBot="1">
      <c r="A380" s="499" t="s">
        <v>917</v>
      </c>
      <c r="B380" s="411"/>
      <c r="C380" s="411"/>
      <c r="D380" s="411"/>
      <c r="E380" s="412"/>
      <c r="F380" s="68"/>
      <c r="G380" s="70"/>
      <c r="H380" s="68"/>
      <c r="I380" s="68"/>
      <c r="J380" s="37">
        <v>2500</v>
      </c>
      <c r="K380" s="66">
        <v>6.8</v>
      </c>
    </row>
    <row r="381" spans="1:12" ht="17.25" thickBot="1">
      <c r="A381" s="499" t="s">
        <v>207</v>
      </c>
      <c r="B381" s="411"/>
      <c r="C381" s="411"/>
      <c r="D381" s="411"/>
      <c r="E381" s="412"/>
      <c r="F381" s="68"/>
      <c r="G381" s="70"/>
      <c r="H381" s="68"/>
      <c r="I381" s="68"/>
      <c r="J381" s="37">
        <v>2600</v>
      </c>
      <c r="K381" s="66">
        <v>7</v>
      </c>
    </row>
    <row r="382" spans="1:12" ht="17.25" thickBot="1">
      <c r="A382" s="499" t="s">
        <v>918</v>
      </c>
      <c r="B382" s="411"/>
      <c r="C382" s="411"/>
      <c r="D382" s="411"/>
      <c r="E382" s="412"/>
      <c r="F382" s="68"/>
      <c r="G382" s="70"/>
      <c r="H382" s="68"/>
      <c r="I382" s="68"/>
      <c r="J382" s="37">
        <v>2700</v>
      </c>
      <c r="K382" s="66">
        <v>6.8</v>
      </c>
    </row>
    <row r="383" spans="1:12" ht="17.25" thickBot="1">
      <c r="A383" s="499" t="s">
        <v>954</v>
      </c>
      <c r="B383" s="411"/>
      <c r="C383" s="411"/>
      <c r="D383" s="411"/>
      <c r="E383" s="412"/>
      <c r="F383" s="68"/>
      <c r="G383" s="70"/>
      <c r="H383" s="68"/>
      <c r="I383" s="68"/>
      <c r="J383" s="37">
        <v>3200</v>
      </c>
      <c r="K383" s="66">
        <v>10.3</v>
      </c>
      <c r="L383" s="380"/>
    </row>
    <row r="384" spans="1:12" ht="17.25" thickBot="1">
      <c r="A384" s="499" t="s">
        <v>263</v>
      </c>
      <c r="B384" s="411"/>
      <c r="C384" s="411"/>
      <c r="D384" s="411"/>
      <c r="E384" s="412"/>
      <c r="F384" s="68"/>
      <c r="G384" s="70"/>
      <c r="H384" s="68"/>
      <c r="I384" s="68"/>
      <c r="J384" s="37">
        <v>1500</v>
      </c>
      <c r="K384" s="66">
        <v>5</v>
      </c>
    </row>
    <row r="385" spans="1:12" ht="17.25" thickBot="1">
      <c r="A385" s="499" t="s">
        <v>1500</v>
      </c>
      <c r="B385" s="411"/>
      <c r="C385" s="411"/>
      <c r="D385" s="411"/>
      <c r="E385" s="412"/>
      <c r="F385" s="68"/>
      <c r="G385" s="70"/>
      <c r="H385" s="68"/>
      <c r="I385" s="68"/>
      <c r="J385" s="37">
        <v>2850</v>
      </c>
      <c r="K385" s="66">
        <v>9.8000000000000007</v>
      </c>
      <c r="L385" s="380"/>
    </row>
    <row r="386" spans="1:12" ht="17.25" thickBot="1">
      <c r="A386" s="499" t="s">
        <v>95</v>
      </c>
      <c r="B386" s="411"/>
      <c r="C386" s="411"/>
      <c r="D386" s="411"/>
      <c r="E386" s="412"/>
      <c r="F386" s="68"/>
      <c r="G386" s="70"/>
      <c r="H386" s="68"/>
      <c r="I386" s="68"/>
      <c r="J386" s="37">
        <v>110</v>
      </c>
      <c r="K386" s="66">
        <v>0.23</v>
      </c>
    </row>
    <row r="387" spans="1:12" ht="17.25" thickBot="1">
      <c r="A387" s="499" t="s">
        <v>96</v>
      </c>
      <c r="B387" s="411"/>
      <c r="C387" s="411"/>
      <c r="D387" s="411"/>
      <c r="E387" s="412"/>
      <c r="F387" s="68"/>
      <c r="G387" s="70"/>
      <c r="H387" s="68"/>
      <c r="I387" s="68"/>
      <c r="J387" s="37">
        <v>50</v>
      </c>
      <c r="K387" s="66">
        <v>0.05</v>
      </c>
    </row>
    <row r="388" spans="1:12" ht="19.5" thickBot="1">
      <c r="A388" s="624" t="s">
        <v>255</v>
      </c>
      <c r="B388" s="411"/>
      <c r="C388" s="411"/>
      <c r="D388" s="411"/>
      <c r="E388" s="412"/>
      <c r="F388" s="24"/>
      <c r="G388" s="79"/>
      <c r="H388" s="24"/>
      <c r="I388" s="24"/>
      <c r="J388" s="89" t="s">
        <v>125</v>
      </c>
      <c r="K388" s="157" t="s">
        <v>126</v>
      </c>
    </row>
    <row r="389" spans="1:12" ht="17.25" thickBot="1">
      <c r="A389" s="605" t="s">
        <v>264</v>
      </c>
      <c r="B389" s="411"/>
      <c r="C389" s="411"/>
      <c r="D389" s="411"/>
      <c r="E389" s="412"/>
      <c r="F389" s="68"/>
      <c r="G389" s="70"/>
      <c r="H389" s="68"/>
      <c r="I389" s="68"/>
      <c r="J389" s="37">
        <v>4900</v>
      </c>
      <c r="K389" s="66">
        <v>21</v>
      </c>
    </row>
    <row r="390" spans="1:12">
      <c r="A390" s="605" t="s">
        <v>265</v>
      </c>
      <c r="B390" s="411"/>
      <c r="C390" s="411"/>
      <c r="D390" s="411"/>
      <c r="E390" s="412"/>
      <c r="F390" s="61"/>
      <c r="G390" s="67"/>
      <c r="H390" s="61"/>
      <c r="I390" s="61"/>
      <c r="J390" s="37">
        <v>4900</v>
      </c>
      <c r="K390" s="66">
        <v>21</v>
      </c>
    </row>
    <row r="391" spans="1:12" ht="18.75">
      <c r="A391" s="624" t="s">
        <v>97</v>
      </c>
      <c r="B391" s="411"/>
      <c r="C391" s="411"/>
      <c r="D391" s="411"/>
      <c r="E391" s="412"/>
      <c r="F391" s="71"/>
      <c r="G391" s="72"/>
      <c r="H391" s="308"/>
      <c r="I391" s="308"/>
      <c r="J391" s="89" t="s">
        <v>125</v>
      </c>
      <c r="K391" s="157" t="s">
        <v>126</v>
      </c>
    </row>
    <row r="392" spans="1:12" ht="17.25" thickBot="1">
      <c r="A392" s="499" t="s">
        <v>205</v>
      </c>
      <c r="B392" s="411"/>
      <c r="C392" s="411"/>
      <c r="D392" s="411"/>
      <c r="E392" s="412"/>
      <c r="F392" s="41"/>
      <c r="G392" s="42"/>
      <c r="H392" s="61"/>
      <c r="I392" s="61"/>
      <c r="J392" s="37">
        <v>2400</v>
      </c>
      <c r="K392" s="66">
        <v>9.1999999999999993</v>
      </c>
    </row>
    <row r="393" spans="1:12" ht="17.25" thickBot="1">
      <c r="A393" s="499" t="s">
        <v>919</v>
      </c>
      <c r="B393" s="411"/>
      <c r="C393" s="411"/>
      <c r="D393" s="411"/>
      <c r="E393" s="412"/>
      <c r="F393" s="68"/>
      <c r="G393" s="68"/>
      <c r="H393" s="68"/>
      <c r="I393" s="68"/>
      <c r="J393" s="37">
        <v>2500</v>
      </c>
      <c r="K393" s="66">
        <v>9.65</v>
      </c>
    </row>
    <row r="394" spans="1:12">
      <c r="A394" s="499" t="s">
        <v>222</v>
      </c>
      <c r="B394" s="411"/>
      <c r="C394" s="411"/>
      <c r="D394" s="411"/>
      <c r="E394" s="412"/>
      <c r="F394" s="41"/>
      <c r="G394" s="42"/>
      <c r="H394" s="61"/>
      <c r="I394" s="61"/>
      <c r="J394" s="37">
        <v>3800</v>
      </c>
      <c r="K394" s="66">
        <v>13.8</v>
      </c>
    </row>
    <row r="395" spans="1:12">
      <c r="A395" s="499" t="s">
        <v>98</v>
      </c>
      <c r="B395" s="411"/>
      <c r="C395" s="411"/>
      <c r="D395" s="411"/>
      <c r="E395" s="412"/>
      <c r="F395" s="41"/>
      <c r="G395" s="42"/>
      <c r="H395" s="61"/>
      <c r="I395" s="61"/>
      <c r="J395" s="37">
        <v>120</v>
      </c>
      <c r="K395" s="66">
        <v>0.26</v>
      </c>
    </row>
    <row r="396" spans="1:12" ht="17.25" thickBot="1">
      <c r="A396" s="499" t="s">
        <v>96</v>
      </c>
      <c r="B396" s="411"/>
      <c r="C396" s="411"/>
      <c r="D396" s="411"/>
      <c r="E396" s="412"/>
      <c r="F396" s="62"/>
      <c r="G396" s="63"/>
      <c r="H396" s="61"/>
      <c r="I396" s="61"/>
      <c r="J396" s="37">
        <v>50</v>
      </c>
      <c r="K396" s="66">
        <v>0.05</v>
      </c>
    </row>
    <row r="397" spans="1:12" ht="19.5" thickBot="1">
      <c r="A397" s="624" t="s">
        <v>99</v>
      </c>
      <c r="B397" s="411"/>
      <c r="C397" s="411"/>
      <c r="D397" s="411"/>
      <c r="E397" s="412"/>
      <c r="F397" s="24"/>
      <c r="G397" s="79"/>
      <c r="H397" s="24"/>
      <c r="I397" s="24"/>
      <c r="J397" s="89" t="s">
        <v>125</v>
      </c>
      <c r="K397" s="157" t="s">
        <v>126</v>
      </c>
    </row>
    <row r="398" spans="1:12" ht="17.25" thickBot="1">
      <c r="A398" s="499" t="s">
        <v>204</v>
      </c>
      <c r="B398" s="411"/>
      <c r="C398" s="411"/>
      <c r="D398" s="411"/>
      <c r="E398" s="412"/>
      <c r="F398" s="68"/>
      <c r="G398" s="70"/>
      <c r="H398" s="68"/>
      <c r="I398" s="68"/>
      <c r="J398" s="37">
        <v>4600</v>
      </c>
      <c r="K398" s="66">
        <v>11.5</v>
      </c>
      <c r="L398" s="380"/>
    </row>
    <row r="399" spans="1:12" ht="17.25" thickBot="1">
      <c r="A399" s="499" t="s">
        <v>920</v>
      </c>
      <c r="B399" s="411"/>
      <c r="C399" s="411"/>
      <c r="D399" s="411"/>
      <c r="E399" s="412"/>
      <c r="F399" s="68"/>
      <c r="G399" s="70"/>
      <c r="H399" s="68"/>
      <c r="I399" s="68"/>
      <c r="J399" s="37">
        <v>4300</v>
      </c>
      <c r="K399" s="66">
        <v>11.7</v>
      </c>
    </row>
    <row r="400" spans="1:12" ht="17.25" thickBot="1">
      <c r="A400" s="499" t="s">
        <v>417</v>
      </c>
      <c r="B400" s="411"/>
      <c r="C400" s="411"/>
      <c r="D400" s="411"/>
      <c r="E400" s="412"/>
      <c r="F400" s="68"/>
      <c r="G400" s="70"/>
      <c r="H400" s="68"/>
      <c r="I400" s="68"/>
      <c r="J400" s="37">
        <v>5200</v>
      </c>
      <c r="K400" s="66">
        <v>19.2</v>
      </c>
    </row>
    <row r="401" spans="1:12" ht="17.25" thickBot="1">
      <c r="A401" s="499" t="s">
        <v>899</v>
      </c>
      <c r="B401" s="411"/>
      <c r="C401" s="411"/>
      <c r="D401" s="411"/>
      <c r="E401" s="412"/>
      <c r="F401" s="68"/>
      <c r="G401" s="68"/>
      <c r="H401" s="68"/>
      <c r="I401" s="68"/>
      <c r="J401" s="37">
        <v>200</v>
      </c>
      <c r="K401" s="66">
        <v>0.52</v>
      </c>
    </row>
    <row r="402" spans="1:12" ht="17.25" thickBot="1">
      <c r="A402" s="499" t="s">
        <v>100</v>
      </c>
      <c r="B402" s="411"/>
      <c r="C402" s="411"/>
      <c r="D402" s="411"/>
      <c r="E402" s="412"/>
      <c r="F402" s="68"/>
      <c r="G402" s="68"/>
      <c r="H402" s="68"/>
      <c r="I402" s="68"/>
      <c r="J402" s="37">
        <v>75</v>
      </c>
      <c r="K402" s="66">
        <v>0.08</v>
      </c>
    </row>
    <row r="403" spans="1:12" ht="19.5" thickBot="1">
      <c r="A403" s="624" t="s">
        <v>167</v>
      </c>
      <c r="B403" s="411"/>
      <c r="C403" s="411"/>
      <c r="D403" s="411"/>
      <c r="E403" s="412"/>
      <c r="F403" s="24"/>
      <c r="G403" s="24"/>
      <c r="H403" s="24"/>
      <c r="I403" s="24"/>
      <c r="J403" s="89" t="s">
        <v>125</v>
      </c>
      <c r="K403" s="157" t="s">
        <v>126</v>
      </c>
    </row>
    <row r="404" spans="1:12" ht="17.25" thickBot="1">
      <c r="A404" s="712" t="s">
        <v>1485</v>
      </c>
      <c r="B404" s="487"/>
      <c r="C404" s="487"/>
      <c r="D404" s="487"/>
      <c r="E404" s="488"/>
      <c r="F404" s="68"/>
      <c r="G404" s="68"/>
      <c r="H404" s="68"/>
      <c r="I404" s="68"/>
      <c r="J404" s="37">
        <v>3600</v>
      </c>
      <c r="K404" s="66">
        <v>12.5</v>
      </c>
    </row>
    <row r="405" spans="1:12" ht="17.25" thickBot="1">
      <c r="A405" s="712" t="s">
        <v>1484</v>
      </c>
      <c r="B405" s="487"/>
      <c r="C405" s="487"/>
      <c r="D405" s="487"/>
      <c r="E405" s="488"/>
      <c r="F405" s="68"/>
      <c r="G405" s="68"/>
      <c r="H405" s="68"/>
      <c r="I405" s="68"/>
      <c r="J405" s="37">
        <v>3600</v>
      </c>
      <c r="K405" s="66">
        <v>12.75</v>
      </c>
    </row>
    <row r="406" spans="1:12" ht="19.5" thickBot="1">
      <c r="A406" s="499" t="s">
        <v>953</v>
      </c>
      <c r="B406" s="411"/>
      <c r="C406" s="411"/>
      <c r="D406" s="411"/>
      <c r="E406" s="412"/>
      <c r="F406" s="24"/>
      <c r="G406" s="24"/>
      <c r="H406" s="24"/>
      <c r="I406" s="24"/>
      <c r="J406" s="37">
        <v>4900</v>
      </c>
      <c r="K406" s="66">
        <v>18.2</v>
      </c>
    </row>
    <row r="407" spans="1:12" ht="19.5" thickBot="1">
      <c r="A407" s="624" t="s">
        <v>256</v>
      </c>
      <c r="B407" s="411"/>
      <c r="C407" s="411"/>
      <c r="D407" s="411"/>
      <c r="E407" s="412"/>
      <c r="F407" s="24"/>
      <c r="G407" s="24"/>
      <c r="H407" s="24"/>
      <c r="I407" s="24"/>
      <c r="J407" s="89" t="s">
        <v>125</v>
      </c>
      <c r="K407" s="157" t="s">
        <v>126</v>
      </c>
    </row>
    <row r="408" spans="1:12" ht="19.5" thickBot="1">
      <c r="A408" s="605" t="s">
        <v>257</v>
      </c>
      <c r="B408" s="411"/>
      <c r="C408" s="411"/>
      <c r="D408" s="411"/>
      <c r="E408" s="412"/>
      <c r="F408" s="24"/>
      <c r="G408" s="24"/>
      <c r="H408" s="24"/>
      <c r="I408" s="24"/>
      <c r="J408" s="37">
        <v>9400</v>
      </c>
      <c r="K408" s="66">
        <v>32.5</v>
      </c>
    </row>
    <row r="409" spans="1:12" ht="19.5" thickBot="1">
      <c r="A409" s="624" t="s">
        <v>147</v>
      </c>
      <c r="B409" s="411"/>
      <c r="C409" s="411"/>
      <c r="D409" s="411"/>
      <c r="E409" s="412"/>
      <c r="F409" s="24"/>
      <c r="G409" s="24"/>
      <c r="H409" s="24"/>
      <c r="I409" s="24"/>
      <c r="J409" s="89" t="s">
        <v>125</v>
      </c>
      <c r="K409" s="157" t="s">
        <v>126</v>
      </c>
    </row>
    <row r="410" spans="1:12" ht="17.25" thickBot="1">
      <c r="A410" s="499" t="s">
        <v>203</v>
      </c>
      <c r="B410" s="411"/>
      <c r="C410" s="411"/>
      <c r="D410" s="411"/>
      <c r="E410" s="412"/>
      <c r="F410" s="68"/>
      <c r="G410" s="68"/>
      <c r="H410" s="68"/>
      <c r="I410" s="68"/>
      <c r="J410" s="37">
        <v>5250</v>
      </c>
      <c r="K410" s="66">
        <v>18.5</v>
      </c>
    </row>
    <row r="411" spans="1:12" ht="17.25" thickBot="1">
      <c r="A411" s="499" t="s">
        <v>1216</v>
      </c>
      <c r="B411" s="411"/>
      <c r="C411" s="411"/>
      <c r="D411" s="411"/>
      <c r="E411" s="412"/>
      <c r="F411" s="68"/>
      <c r="G411" s="68"/>
      <c r="H411" s="68"/>
      <c r="I411" s="68"/>
      <c r="J411" s="37">
        <v>8100</v>
      </c>
      <c r="K411" s="66">
        <v>20.399999999999999</v>
      </c>
      <c r="L411" s="380"/>
    </row>
    <row r="412" spans="1:12" ht="17.25" thickBot="1">
      <c r="A412" s="499" t="s">
        <v>952</v>
      </c>
      <c r="B412" s="411"/>
      <c r="C412" s="411"/>
      <c r="D412" s="411"/>
      <c r="E412" s="412"/>
      <c r="F412" s="68"/>
      <c r="G412" s="68"/>
      <c r="H412" s="68"/>
      <c r="I412" s="68"/>
      <c r="J412" s="37">
        <v>10500</v>
      </c>
      <c r="K412" s="66">
        <v>32.6</v>
      </c>
    </row>
    <row r="413" spans="1:12" ht="17.25" thickBot="1">
      <c r="A413" s="499" t="s">
        <v>350</v>
      </c>
      <c r="B413" s="411"/>
      <c r="C413" s="411"/>
      <c r="D413" s="411"/>
      <c r="E413" s="412"/>
      <c r="F413" s="68"/>
      <c r="G413" s="68"/>
      <c r="H413" s="68"/>
      <c r="I413" s="68"/>
      <c r="J413" s="37">
        <v>345</v>
      </c>
      <c r="K413" s="66">
        <v>0.75</v>
      </c>
    </row>
    <row r="414" spans="1:12" ht="17.25" thickBot="1">
      <c r="A414" s="499" t="s">
        <v>351</v>
      </c>
      <c r="B414" s="411"/>
      <c r="C414" s="411"/>
      <c r="D414" s="411"/>
      <c r="E414" s="412"/>
      <c r="F414" s="68"/>
      <c r="G414" s="68"/>
      <c r="H414" s="68"/>
      <c r="I414" s="68"/>
      <c r="J414" s="37">
        <v>130</v>
      </c>
      <c r="K414" s="66">
        <v>0.08</v>
      </c>
    </row>
    <row r="415" spans="1:12" ht="17.25" thickBot="1">
      <c r="A415" s="499" t="s">
        <v>1483</v>
      </c>
      <c r="B415" s="411"/>
      <c r="C415" s="411"/>
      <c r="D415" s="411"/>
      <c r="E415" s="412"/>
      <c r="F415" s="68"/>
      <c r="G415" s="68"/>
      <c r="H415" s="68"/>
      <c r="I415" s="68"/>
      <c r="J415" s="37">
        <v>5600</v>
      </c>
      <c r="K415" s="66">
        <v>22</v>
      </c>
    </row>
    <row r="416" spans="1:12" ht="17.25" thickBot="1">
      <c r="A416" s="499" t="s">
        <v>899</v>
      </c>
      <c r="B416" s="411"/>
      <c r="C416" s="411"/>
      <c r="D416" s="411"/>
      <c r="E416" s="412"/>
      <c r="F416" s="68"/>
      <c r="G416" s="68"/>
      <c r="H416" s="68"/>
      <c r="I416" s="68"/>
      <c r="J416" s="37">
        <v>270</v>
      </c>
      <c r="K416" s="66">
        <v>0.52</v>
      </c>
    </row>
    <row r="417" spans="1:11" ht="17.25" thickBot="1">
      <c r="A417" s="499" t="s">
        <v>100</v>
      </c>
      <c r="B417" s="411"/>
      <c r="C417" s="411"/>
      <c r="D417" s="411"/>
      <c r="E417" s="412"/>
      <c r="F417" s="68"/>
      <c r="G417" s="68"/>
      <c r="H417" s="68"/>
      <c r="I417" s="68"/>
      <c r="J417" s="37">
        <v>105</v>
      </c>
      <c r="K417" s="66">
        <v>0.08</v>
      </c>
    </row>
    <row r="418" spans="1:11" ht="19.5" thickBot="1">
      <c r="A418" s="624" t="s">
        <v>101</v>
      </c>
      <c r="B418" s="411"/>
      <c r="C418" s="411"/>
      <c r="D418" s="411"/>
      <c r="E418" s="412"/>
      <c r="F418" s="24"/>
      <c r="G418" s="24"/>
      <c r="H418" s="24"/>
      <c r="I418" s="24"/>
      <c r="J418" s="89" t="s">
        <v>125</v>
      </c>
      <c r="K418" s="157" t="s">
        <v>126</v>
      </c>
    </row>
    <row r="419" spans="1:11" ht="19.5" thickBot="1">
      <c r="A419" s="499" t="s">
        <v>290</v>
      </c>
      <c r="B419" s="411"/>
      <c r="C419" s="411"/>
      <c r="D419" s="411"/>
      <c r="E419" s="412"/>
      <c r="F419" s="24"/>
      <c r="G419" s="24"/>
      <c r="H419" s="24"/>
      <c r="I419" s="24"/>
      <c r="J419" s="37">
        <v>8800</v>
      </c>
      <c r="K419" s="66">
        <v>26</v>
      </c>
    </row>
    <row r="420" spans="1:11" ht="19.5" thickBot="1">
      <c r="A420" s="499" t="s">
        <v>171</v>
      </c>
      <c r="B420" s="411"/>
      <c r="C420" s="411"/>
      <c r="D420" s="411"/>
      <c r="E420" s="412"/>
      <c r="F420" s="24"/>
      <c r="G420" s="24"/>
      <c r="H420" s="24"/>
      <c r="I420" s="24"/>
      <c r="J420" s="37">
        <v>890</v>
      </c>
      <c r="K420" s="66">
        <v>1.33</v>
      </c>
    </row>
    <row r="421" spans="1:11" ht="19.5" thickBot="1">
      <c r="A421" s="499" t="s">
        <v>172</v>
      </c>
      <c r="B421" s="411"/>
      <c r="C421" s="411"/>
      <c r="D421" s="411"/>
      <c r="E421" s="412"/>
      <c r="F421" s="24"/>
      <c r="G421" s="24"/>
      <c r="H421" s="24"/>
      <c r="I421" s="24"/>
      <c r="J421" s="37">
        <v>295</v>
      </c>
      <c r="K421" s="66">
        <v>0.19</v>
      </c>
    </row>
    <row r="422" spans="1:11" ht="19.5" thickBot="1">
      <c r="A422" s="624" t="s">
        <v>102</v>
      </c>
      <c r="B422" s="411"/>
      <c r="C422" s="411"/>
      <c r="D422" s="411"/>
      <c r="E422" s="412"/>
      <c r="F422" s="24"/>
      <c r="G422" s="24"/>
      <c r="H422" s="24"/>
      <c r="I422" s="24"/>
      <c r="J422" s="89" t="s">
        <v>125</v>
      </c>
      <c r="K422" s="157" t="s">
        <v>126</v>
      </c>
    </row>
    <row r="423" spans="1:11" ht="19.5" thickBot="1">
      <c r="A423" s="605" t="s">
        <v>195</v>
      </c>
      <c r="B423" s="411"/>
      <c r="C423" s="411"/>
      <c r="D423" s="411"/>
      <c r="E423" s="412"/>
      <c r="F423" s="24"/>
      <c r="G423" s="24"/>
      <c r="H423" s="24"/>
      <c r="I423" s="24"/>
      <c r="J423" s="37">
        <v>6000</v>
      </c>
      <c r="K423" s="66">
        <v>22</v>
      </c>
    </row>
    <row r="424" spans="1:11" ht="19.5" thickBot="1">
      <c r="A424" s="605" t="s">
        <v>196</v>
      </c>
      <c r="B424" s="411"/>
      <c r="C424" s="411"/>
      <c r="D424" s="411"/>
      <c r="E424" s="412"/>
      <c r="F424" s="24"/>
      <c r="G424" s="24"/>
      <c r="H424" s="24"/>
      <c r="I424" s="24"/>
      <c r="J424" s="37">
        <v>6600</v>
      </c>
      <c r="K424" s="66">
        <v>21.8</v>
      </c>
    </row>
    <row r="425" spans="1:11" ht="19.5" thickBot="1">
      <c r="A425" s="605" t="s">
        <v>197</v>
      </c>
      <c r="B425" s="411"/>
      <c r="C425" s="411"/>
      <c r="D425" s="411"/>
      <c r="E425" s="412"/>
      <c r="F425" s="24"/>
      <c r="G425" s="79"/>
      <c r="H425" s="24"/>
      <c r="I425" s="24"/>
      <c r="J425" s="37">
        <v>6600</v>
      </c>
      <c r="K425" s="66">
        <v>21.8</v>
      </c>
    </row>
    <row r="426" spans="1:11" ht="19.5" thickBot="1">
      <c r="A426" s="317"/>
      <c r="B426" s="62"/>
      <c r="C426" s="62"/>
      <c r="D426" s="62"/>
      <c r="E426" s="63"/>
      <c r="F426" s="77"/>
      <c r="G426" s="77"/>
      <c r="H426" s="77"/>
      <c r="I426" s="77"/>
      <c r="J426" s="117"/>
      <c r="K426" s="163"/>
    </row>
    <row r="427" spans="1:11" ht="26.25" customHeight="1" thickBot="1">
      <c r="A427" s="597" t="s">
        <v>1159</v>
      </c>
      <c r="B427" s="769"/>
      <c r="C427" s="769"/>
      <c r="D427" s="769"/>
      <c r="E427" s="769"/>
      <c r="F427" s="566"/>
      <c r="G427" s="566"/>
      <c r="H427" s="566"/>
      <c r="I427" s="566"/>
      <c r="J427" s="566"/>
      <c r="K427" s="567"/>
    </row>
    <row r="428" spans="1:11" ht="19.5" thickBot="1">
      <c r="A428" s="695" t="s">
        <v>1160</v>
      </c>
      <c r="B428" s="696"/>
      <c r="C428" s="696"/>
      <c r="D428" s="696"/>
      <c r="E428" s="697"/>
      <c r="F428" s="78"/>
      <c r="G428" s="78"/>
      <c r="H428" s="78"/>
      <c r="I428" s="78"/>
      <c r="J428" s="156" t="s">
        <v>125</v>
      </c>
      <c r="K428" s="158" t="s">
        <v>126</v>
      </c>
    </row>
    <row r="429" spans="1:11" ht="17.25" thickBot="1">
      <c r="A429" s="698" t="s">
        <v>421</v>
      </c>
      <c r="B429" s="556"/>
      <c r="C429" s="556"/>
      <c r="D429" s="556"/>
      <c r="E429" s="557"/>
      <c r="F429" s="384"/>
      <c r="G429" s="384"/>
      <c r="H429" s="384"/>
      <c r="I429" s="384"/>
      <c r="J429" s="385">
        <v>1400</v>
      </c>
      <c r="K429" s="386">
        <v>9</v>
      </c>
    </row>
    <row r="430" spans="1:11" ht="17.25" thickBot="1">
      <c r="A430" s="755" t="s">
        <v>418</v>
      </c>
      <c r="B430" s="556"/>
      <c r="C430" s="556"/>
      <c r="D430" s="556"/>
      <c r="E430" s="557"/>
      <c r="F430" s="384"/>
      <c r="G430" s="384"/>
      <c r="H430" s="384"/>
      <c r="I430" s="384"/>
      <c r="J430" s="385">
        <v>1300</v>
      </c>
      <c r="K430" s="386">
        <v>9</v>
      </c>
    </row>
    <row r="431" spans="1:11" ht="17.25" thickBot="1">
      <c r="A431" s="387" t="s">
        <v>419</v>
      </c>
      <c r="B431" s="388"/>
      <c r="C431" s="388"/>
      <c r="D431" s="389"/>
      <c r="E431" s="390"/>
      <c r="F431" s="384"/>
      <c r="G431" s="384"/>
      <c r="H431" s="384"/>
      <c r="I431" s="384"/>
      <c r="J431" s="385">
        <v>1000</v>
      </c>
      <c r="K431" s="386">
        <v>11</v>
      </c>
    </row>
    <row r="432" spans="1:11" ht="17.25" thickBot="1">
      <c r="A432" s="698" t="s">
        <v>420</v>
      </c>
      <c r="B432" s="556"/>
      <c r="C432" s="556"/>
      <c r="D432" s="556"/>
      <c r="E432" s="557"/>
      <c r="F432" s="384"/>
      <c r="G432" s="384"/>
      <c r="H432" s="384"/>
      <c r="I432" s="384"/>
      <c r="J432" s="385">
        <v>1000</v>
      </c>
      <c r="K432" s="386">
        <v>10</v>
      </c>
    </row>
    <row r="433" spans="1:12">
      <c r="A433" s="729" t="s">
        <v>321</v>
      </c>
      <c r="B433" s="730"/>
      <c r="C433" s="730"/>
      <c r="D433" s="411"/>
      <c r="E433" s="412"/>
      <c r="F433" s="102"/>
      <c r="G433" s="102"/>
      <c r="H433" s="102"/>
      <c r="I433" s="102"/>
      <c r="J433" s="37">
        <v>1900</v>
      </c>
      <c r="K433" s="66">
        <v>5</v>
      </c>
      <c r="L433" s="380"/>
    </row>
    <row r="434" spans="1:12">
      <c r="A434" s="729" t="s">
        <v>925</v>
      </c>
      <c r="B434" s="730"/>
      <c r="C434" s="730"/>
      <c r="D434" s="411"/>
      <c r="E434" s="412"/>
      <c r="F434" s="61"/>
      <c r="G434" s="61"/>
      <c r="H434" s="61"/>
      <c r="I434" s="61"/>
      <c r="J434" s="54">
        <v>2600</v>
      </c>
      <c r="K434" s="177">
        <v>6.8</v>
      </c>
    </row>
    <row r="435" spans="1:12" ht="17.25" customHeight="1" thickBot="1">
      <c r="A435" s="663" t="s">
        <v>348</v>
      </c>
      <c r="B435" s="411"/>
      <c r="C435" s="411"/>
      <c r="D435" s="411"/>
      <c r="E435" s="412"/>
      <c r="F435" s="119"/>
      <c r="G435" s="119"/>
      <c r="H435" s="119"/>
      <c r="I435" s="119"/>
      <c r="J435" s="54">
        <v>90</v>
      </c>
      <c r="K435" s="177">
        <v>0.2</v>
      </c>
    </row>
    <row r="436" spans="1:12" ht="17.25" customHeight="1" thickBot="1">
      <c r="A436" s="663" t="s">
        <v>349</v>
      </c>
      <c r="B436" s="411"/>
      <c r="C436" s="411"/>
      <c r="D436" s="411"/>
      <c r="E436" s="412"/>
      <c r="F436" s="68"/>
      <c r="G436" s="68"/>
      <c r="H436" s="68"/>
      <c r="I436" s="68"/>
      <c r="J436" s="37">
        <v>30</v>
      </c>
      <c r="K436" s="66">
        <v>0.05</v>
      </c>
    </row>
    <row r="437" spans="1:12" ht="17.25" thickBot="1">
      <c r="A437" s="678" t="s">
        <v>1236</v>
      </c>
      <c r="B437" s="439"/>
      <c r="C437" s="439"/>
      <c r="D437" s="439"/>
      <c r="E437" s="440"/>
      <c r="F437" s="68"/>
      <c r="G437" s="68"/>
      <c r="H437" s="68"/>
      <c r="I437" s="68"/>
      <c r="J437" s="37">
        <v>2800</v>
      </c>
      <c r="K437" s="66">
        <v>10.32</v>
      </c>
    </row>
    <row r="438" spans="1:12" ht="17.25" thickBot="1">
      <c r="A438" s="663" t="s">
        <v>286</v>
      </c>
      <c r="B438" s="411"/>
      <c r="C438" s="411"/>
      <c r="D438" s="411"/>
      <c r="E438" s="412"/>
      <c r="F438" s="68"/>
      <c r="G438" s="68"/>
      <c r="H438" s="68"/>
      <c r="I438" s="68"/>
      <c r="J438" s="37">
        <v>2800</v>
      </c>
      <c r="K438" s="66">
        <v>12</v>
      </c>
    </row>
    <row r="439" spans="1:12" ht="19.5" customHeight="1" thickBot="1">
      <c r="A439" s="663" t="s">
        <v>287</v>
      </c>
      <c r="B439" s="411"/>
      <c r="C439" s="411"/>
      <c r="D439" s="411"/>
      <c r="E439" s="412"/>
      <c r="F439" s="68"/>
      <c r="G439" s="68"/>
      <c r="H439" s="68"/>
      <c r="I439" s="68"/>
      <c r="J439" s="37">
        <v>2800</v>
      </c>
      <c r="K439" s="66">
        <v>12</v>
      </c>
    </row>
    <row r="440" spans="1:12" ht="19.5" customHeight="1" thickBot="1">
      <c r="A440" s="590"/>
      <c r="B440" s="406"/>
      <c r="C440" s="406"/>
      <c r="D440" s="406"/>
      <c r="E440" s="407"/>
      <c r="F440" s="308"/>
      <c r="G440" s="308"/>
      <c r="H440" s="308"/>
      <c r="I440" s="308"/>
      <c r="J440" s="117"/>
      <c r="K440" s="163"/>
    </row>
    <row r="441" spans="1:12" ht="26.25" customHeight="1" thickBot="1">
      <c r="A441" s="629" t="s">
        <v>1162</v>
      </c>
      <c r="B441" s="673"/>
      <c r="C441" s="673"/>
      <c r="D441" s="673"/>
      <c r="E441" s="673"/>
      <c r="F441" s="566"/>
      <c r="G441" s="566"/>
      <c r="H441" s="566"/>
      <c r="I441" s="566"/>
      <c r="J441" s="566"/>
      <c r="K441" s="567"/>
    </row>
    <row r="442" spans="1:12" ht="18.75">
      <c r="A442" s="692" t="s">
        <v>1161</v>
      </c>
      <c r="B442" s="693"/>
      <c r="C442" s="693"/>
      <c r="D442" s="693"/>
      <c r="E442" s="694"/>
      <c r="F442" s="308"/>
      <c r="G442" s="308"/>
      <c r="H442" s="308"/>
      <c r="I442" s="308"/>
      <c r="J442" s="156" t="s">
        <v>125</v>
      </c>
      <c r="K442" s="158" t="s">
        <v>126</v>
      </c>
    </row>
    <row r="443" spans="1:12" ht="18.75">
      <c r="A443" s="687" t="s">
        <v>1503</v>
      </c>
      <c r="B443" s="688"/>
      <c r="C443" s="688"/>
      <c r="D443" s="688"/>
      <c r="E443" s="689"/>
      <c r="F443" s="15"/>
      <c r="G443" s="60"/>
      <c r="H443" s="60"/>
      <c r="I443" s="6"/>
      <c r="J443" s="45">
        <v>2700</v>
      </c>
      <c r="K443" s="66">
        <v>10.5</v>
      </c>
    </row>
    <row r="444" spans="1:12" ht="18.75">
      <c r="A444" s="499" t="s">
        <v>246</v>
      </c>
      <c r="B444" s="727"/>
      <c r="C444" s="727"/>
      <c r="D444" s="727"/>
      <c r="E444" s="728"/>
      <c r="F444" s="15"/>
      <c r="G444" s="60"/>
      <c r="H444" s="60"/>
      <c r="I444" s="6"/>
      <c r="J444" s="37">
        <v>3750</v>
      </c>
      <c r="K444" s="66">
        <v>15.7</v>
      </c>
    </row>
    <row r="445" spans="1:12" ht="18.75">
      <c r="A445" s="499" t="s">
        <v>247</v>
      </c>
      <c r="B445" s="727"/>
      <c r="C445" s="727"/>
      <c r="D445" s="727"/>
      <c r="E445" s="728"/>
      <c r="F445" s="15"/>
      <c r="G445" s="60"/>
      <c r="H445" s="60"/>
      <c r="I445" s="6"/>
      <c r="J445" s="37">
        <v>3750</v>
      </c>
      <c r="K445" s="66">
        <v>15.7</v>
      </c>
    </row>
    <row r="446" spans="1:12" ht="18.75">
      <c r="A446" s="499" t="s">
        <v>945</v>
      </c>
      <c r="B446" s="658"/>
      <c r="C446" s="658"/>
      <c r="D446" s="658"/>
      <c r="E446" s="659"/>
      <c r="F446" s="15"/>
      <c r="G446" s="60"/>
      <c r="H446" s="60"/>
      <c r="I446" s="6"/>
      <c r="J446" s="37">
        <v>1650</v>
      </c>
      <c r="K446" s="66">
        <v>4.5</v>
      </c>
    </row>
    <row r="447" spans="1:12" ht="19.5" customHeight="1">
      <c r="A447" s="499" t="s">
        <v>946</v>
      </c>
      <c r="B447" s="658"/>
      <c r="C447" s="658"/>
      <c r="D447" s="658"/>
      <c r="E447" s="659"/>
      <c r="F447" s="15"/>
      <c r="G447" s="60"/>
      <c r="H447" s="60"/>
      <c r="I447" s="6"/>
      <c r="J447" s="37">
        <v>3100</v>
      </c>
      <c r="K447" s="66">
        <v>8.6</v>
      </c>
    </row>
    <row r="448" spans="1:12" ht="19.5" customHeight="1" thickBot="1">
      <c r="A448" s="708"/>
      <c r="B448" s="709"/>
      <c r="C448" s="709"/>
      <c r="D448" s="709"/>
      <c r="E448" s="710"/>
      <c r="F448" s="48"/>
      <c r="G448" s="261"/>
      <c r="H448" s="261"/>
      <c r="I448" s="91"/>
      <c r="J448" s="117"/>
      <c r="K448" s="163"/>
    </row>
    <row r="449" spans="1:12" ht="26.25" customHeight="1" thickBot="1">
      <c r="A449" s="537" t="s">
        <v>113</v>
      </c>
      <c r="B449" s="734"/>
      <c r="C449" s="734"/>
      <c r="D449" s="734"/>
      <c r="E449" s="734"/>
      <c r="F449" s="566"/>
      <c r="G449" s="566"/>
      <c r="H449" s="566"/>
      <c r="I449" s="566"/>
      <c r="J449" s="566"/>
      <c r="K449" s="567"/>
    </row>
    <row r="450" spans="1:12" ht="20.25" thickBot="1">
      <c r="A450" s="669"/>
      <c r="B450" s="670"/>
      <c r="C450" s="670"/>
      <c r="D450" s="670"/>
      <c r="E450" s="670"/>
      <c r="F450" s="78"/>
      <c r="G450" s="78"/>
      <c r="H450" s="78"/>
      <c r="I450" s="78"/>
      <c r="J450" s="156" t="s">
        <v>125</v>
      </c>
      <c r="K450" s="158" t="s">
        <v>126</v>
      </c>
    </row>
    <row r="451" spans="1:12" ht="19.5" thickBot="1">
      <c r="A451" s="664" t="s">
        <v>322</v>
      </c>
      <c r="B451" s="665"/>
      <c r="C451" s="665"/>
      <c r="D451" s="665"/>
      <c r="E451" s="666"/>
      <c r="F451" s="24"/>
      <c r="G451" s="24"/>
      <c r="H451" s="24"/>
      <c r="I451" s="24"/>
      <c r="J451" s="37">
        <v>500</v>
      </c>
      <c r="K451" s="66">
        <v>1</v>
      </c>
    </row>
    <row r="452" spans="1:12" ht="19.5" thickBot="1">
      <c r="A452" s="499" t="s">
        <v>909</v>
      </c>
      <c r="B452" s="658"/>
      <c r="C452" s="658"/>
      <c r="D452" s="658"/>
      <c r="E452" s="659"/>
      <c r="F452" s="24"/>
      <c r="G452" s="24"/>
      <c r="H452" s="24"/>
      <c r="I452" s="24"/>
      <c r="J452" s="37">
        <v>800</v>
      </c>
      <c r="K452" s="66">
        <v>1.35</v>
      </c>
      <c r="L452" s="380"/>
    </row>
    <row r="453" spans="1:12" ht="19.5" thickBot="1">
      <c r="A453" s="654" t="s">
        <v>1464</v>
      </c>
      <c r="B453" s="453"/>
      <c r="C453" s="453"/>
      <c r="D453" s="453"/>
      <c r="E453" s="454"/>
      <c r="F453" s="24"/>
      <c r="G453" s="24"/>
      <c r="H453" s="24"/>
      <c r="I453" s="24"/>
      <c r="J453" s="37">
        <v>100</v>
      </c>
      <c r="K453" s="178">
        <v>0.04</v>
      </c>
    </row>
    <row r="454" spans="1:12" ht="19.5" thickBot="1">
      <c r="A454" s="499" t="s">
        <v>323</v>
      </c>
      <c r="B454" s="658"/>
      <c r="C454" s="658"/>
      <c r="D454" s="658"/>
      <c r="E454" s="659"/>
      <c r="F454" s="24"/>
      <c r="G454" s="24"/>
      <c r="H454" s="24"/>
      <c r="I454" s="24"/>
      <c r="J454" s="37">
        <v>400</v>
      </c>
      <c r="K454" s="178">
        <v>1.4</v>
      </c>
    </row>
    <row r="455" spans="1:12" ht="19.5" thickBot="1">
      <c r="A455" s="654" t="s">
        <v>732</v>
      </c>
      <c r="B455" s="453"/>
      <c r="C455" s="453"/>
      <c r="D455" s="453"/>
      <c r="E455" s="454"/>
      <c r="F455" s="24"/>
      <c r="G455" s="24"/>
      <c r="H455" s="24"/>
      <c r="I455" s="24"/>
      <c r="J455" s="37">
        <v>95</v>
      </c>
      <c r="K455" s="178">
        <v>0.06</v>
      </c>
    </row>
    <row r="456" spans="1:12" ht="19.5" thickBot="1">
      <c r="A456" s="499" t="s">
        <v>1108</v>
      </c>
      <c r="B456" s="658"/>
      <c r="C456" s="658"/>
      <c r="D456" s="658"/>
      <c r="E456" s="659"/>
      <c r="F456" s="24"/>
      <c r="G456" s="24"/>
      <c r="H456" s="24"/>
      <c r="I456" s="24"/>
      <c r="J456" s="37">
        <v>1050</v>
      </c>
      <c r="K456" s="66">
        <v>2.2400000000000002</v>
      </c>
    </row>
    <row r="457" spans="1:12" ht="19.5" thickBot="1">
      <c r="A457" s="499" t="s">
        <v>1317</v>
      </c>
      <c r="B457" s="658"/>
      <c r="C457" s="658"/>
      <c r="D457" s="658"/>
      <c r="E457" s="659"/>
      <c r="F457" s="24"/>
      <c r="G457" s="24"/>
      <c r="H457" s="24"/>
      <c r="I457" s="24"/>
      <c r="J457" s="37">
        <v>2200</v>
      </c>
      <c r="K457" s="66">
        <v>6.4</v>
      </c>
      <c r="L457" s="380"/>
    </row>
    <row r="458" spans="1:12" ht="19.5" thickBot="1">
      <c r="A458" s="499" t="s">
        <v>422</v>
      </c>
      <c r="B458" s="658"/>
      <c r="C458" s="658"/>
      <c r="D458" s="658"/>
      <c r="E458" s="659"/>
      <c r="F458" s="24"/>
      <c r="G458" s="24"/>
      <c r="H458" s="24"/>
      <c r="I458" s="24"/>
      <c r="J458" s="37">
        <v>850</v>
      </c>
      <c r="K458" s="66">
        <v>2.4</v>
      </c>
    </row>
    <row r="459" spans="1:12" ht="19.5" thickBot="1">
      <c r="A459" s="499" t="s">
        <v>1214</v>
      </c>
      <c r="B459" s="658"/>
      <c r="C459" s="658"/>
      <c r="D459" s="658"/>
      <c r="E459" s="659"/>
      <c r="F459" s="24"/>
      <c r="G459" s="24"/>
      <c r="H459" s="24"/>
      <c r="I459" s="24"/>
      <c r="J459" s="37">
        <v>900</v>
      </c>
      <c r="K459" s="66">
        <v>2.5</v>
      </c>
    </row>
    <row r="460" spans="1:12" ht="19.5" thickBot="1">
      <c r="A460" s="499" t="s">
        <v>913</v>
      </c>
      <c r="B460" s="658"/>
      <c r="C460" s="658"/>
      <c r="D460" s="658"/>
      <c r="E460" s="659"/>
      <c r="F460" s="24"/>
      <c r="G460" s="24"/>
      <c r="H460" s="24"/>
      <c r="I460" s="24"/>
      <c r="J460" s="37">
        <v>1600</v>
      </c>
      <c r="K460" s="66">
        <v>5.5</v>
      </c>
    </row>
    <row r="461" spans="1:12" ht="19.5" thickBot="1">
      <c r="A461" s="675" t="s">
        <v>879</v>
      </c>
      <c r="B461" s="453"/>
      <c r="C461" s="453"/>
      <c r="D461" s="453"/>
      <c r="E461" s="454"/>
      <c r="F461" s="132"/>
      <c r="G461" s="132"/>
      <c r="H461" s="132"/>
      <c r="I461" s="132"/>
      <c r="J461" s="37">
        <v>2300</v>
      </c>
      <c r="K461" s="33">
        <v>7.61</v>
      </c>
    </row>
    <row r="462" spans="1:12" ht="19.5" thickBot="1">
      <c r="A462" s="499" t="s">
        <v>130</v>
      </c>
      <c r="B462" s="658"/>
      <c r="C462" s="658"/>
      <c r="D462" s="658"/>
      <c r="E462" s="659"/>
      <c r="F462" s="24"/>
      <c r="G462" s="24"/>
      <c r="H462" s="24"/>
      <c r="I462" s="24"/>
      <c r="J462" s="37">
        <v>185</v>
      </c>
      <c r="K462" s="66">
        <v>0.09</v>
      </c>
    </row>
    <row r="463" spans="1:12" ht="19.5" thickBot="1">
      <c r="A463" s="499" t="s">
        <v>1120</v>
      </c>
      <c r="B463" s="658"/>
      <c r="C463" s="658"/>
      <c r="D463" s="658"/>
      <c r="E463" s="659"/>
      <c r="F463" s="24"/>
      <c r="G463" s="24"/>
      <c r="H463" s="24"/>
      <c r="I463" s="24"/>
      <c r="J463" s="37">
        <v>1050</v>
      </c>
      <c r="K463" s="66">
        <v>3</v>
      </c>
    </row>
    <row r="464" spans="1:12" ht="19.5" thickBot="1">
      <c r="A464" s="499" t="s">
        <v>324</v>
      </c>
      <c r="B464" s="658"/>
      <c r="C464" s="658"/>
      <c r="D464" s="658"/>
      <c r="E464" s="659"/>
      <c r="F464" s="24"/>
      <c r="G464" s="24"/>
      <c r="H464" s="24"/>
      <c r="I464" s="24"/>
      <c r="J464" s="37">
        <v>1150</v>
      </c>
      <c r="K464" s="66">
        <v>4</v>
      </c>
    </row>
    <row r="465" spans="1:12" ht="19.5" thickBot="1">
      <c r="A465" s="675" t="s">
        <v>880</v>
      </c>
      <c r="B465" s="453"/>
      <c r="C465" s="453"/>
      <c r="D465" s="453"/>
      <c r="E465" s="454"/>
      <c r="F465" s="132"/>
      <c r="G465" s="132"/>
      <c r="H465" s="132"/>
      <c r="I465" s="132"/>
      <c r="J465" s="37">
        <v>2100</v>
      </c>
      <c r="K465" s="33">
        <v>6.63</v>
      </c>
      <c r="L465" s="380"/>
    </row>
    <row r="466" spans="1:12" ht="19.5" thickBot="1">
      <c r="A466" s="499" t="s">
        <v>627</v>
      </c>
      <c r="B466" s="658"/>
      <c r="C466" s="658"/>
      <c r="D466" s="658"/>
      <c r="E466" s="659"/>
      <c r="F466" s="24"/>
      <c r="G466" s="24"/>
      <c r="H466" s="24"/>
      <c r="I466" s="24"/>
      <c r="J466" s="37">
        <v>140</v>
      </c>
      <c r="K466" s="66">
        <v>0.14000000000000001</v>
      </c>
    </row>
    <row r="467" spans="1:12" ht="19.5" thickBot="1">
      <c r="A467" s="499" t="s">
        <v>327</v>
      </c>
      <c r="B467" s="658"/>
      <c r="C467" s="658"/>
      <c r="D467" s="658"/>
      <c r="E467" s="659"/>
      <c r="F467" s="24"/>
      <c r="G467" s="24"/>
      <c r="H467" s="24"/>
      <c r="I467" s="24"/>
      <c r="J467" s="37">
        <v>1700</v>
      </c>
      <c r="K467" s="66">
        <v>6</v>
      </c>
    </row>
    <row r="468" spans="1:12" ht="19.5" thickBot="1">
      <c r="A468" s="499" t="s">
        <v>1215</v>
      </c>
      <c r="B468" s="658"/>
      <c r="C468" s="658"/>
      <c r="D468" s="658"/>
      <c r="E468" s="659"/>
      <c r="F468" s="24"/>
      <c r="G468" s="24"/>
      <c r="H468" s="24"/>
      <c r="I468" s="24"/>
      <c r="J468" s="37">
        <v>1800</v>
      </c>
      <c r="K468" s="66">
        <v>6.3</v>
      </c>
    </row>
    <row r="469" spans="1:12" ht="19.5" thickBot="1">
      <c r="A469" s="499" t="s">
        <v>914</v>
      </c>
      <c r="B469" s="658"/>
      <c r="C469" s="658"/>
      <c r="D469" s="658"/>
      <c r="E469" s="659"/>
      <c r="F469" s="24"/>
      <c r="G469" s="24"/>
      <c r="H469" s="24"/>
      <c r="I469" s="24"/>
      <c r="J469" s="37">
        <v>3300</v>
      </c>
      <c r="K469" s="66">
        <v>11.5</v>
      </c>
    </row>
    <row r="470" spans="1:12" ht="19.5" thickBot="1">
      <c r="A470" s="675" t="s">
        <v>881</v>
      </c>
      <c r="B470" s="740"/>
      <c r="C470" s="740"/>
      <c r="D470" s="740"/>
      <c r="E470" s="741"/>
      <c r="F470" s="132"/>
      <c r="G470" s="132"/>
      <c r="H470" s="132"/>
      <c r="I470" s="132"/>
      <c r="J470" s="37">
        <v>3400</v>
      </c>
      <c r="K470" s="33">
        <v>11.3</v>
      </c>
      <c r="L470" s="380"/>
    </row>
    <row r="471" spans="1:12" ht="19.5" thickBot="1">
      <c r="A471" s="499" t="s">
        <v>131</v>
      </c>
      <c r="B471" s="658"/>
      <c r="C471" s="658"/>
      <c r="D471" s="658"/>
      <c r="E471" s="659"/>
      <c r="F471" s="24"/>
      <c r="G471" s="24"/>
      <c r="H471" s="24"/>
      <c r="I471" s="24"/>
      <c r="J471" s="37">
        <v>225</v>
      </c>
      <c r="K471" s="66">
        <v>0.24</v>
      </c>
    </row>
    <row r="472" spans="1:12" ht="19.5" thickBot="1">
      <c r="A472" s="499" t="s">
        <v>1121</v>
      </c>
      <c r="B472" s="658"/>
      <c r="C472" s="658"/>
      <c r="D472" s="658"/>
      <c r="E472" s="659"/>
      <c r="F472" s="24"/>
      <c r="G472" s="24"/>
      <c r="H472" s="24"/>
      <c r="I472" s="24"/>
      <c r="J472" s="37">
        <v>1120</v>
      </c>
      <c r="K472" s="66">
        <v>3.3</v>
      </c>
    </row>
    <row r="473" spans="1:12" ht="19.5" thickBot="1">
      <c r="A473" s="499" t="s">
        <v>325</v>
      </c>
      <c r="B473" s="658"/>
      <c r="C473" s="658"/>
      <c r="D473" s="658"/>
      <c r="E473" s="659"/>
      <c r="F473" s="24"/>
      <c r="G473" s="24"/>
      <c r="H473" s="24"/>
      <c r="I473" s="24"/>
      <c r="J473" s="37">
        <v>1900</v>
      </c>
      <c r="K473" s="66">
        <v>9.5</v>
      </c>
    </row>
    <row r="474" spans="1:12" ht="19.5" thickBot="1">
      <c r="A474" s="499" t="s">
        <v>328</v>
      </c>
      <c r="B474" s="658"/>
      <c r="C474" s="658"/>
      <c r="D474" s="658"/>
      <c r="E474" s="659"/>
      <c r="F474" s="24"/>
      <c r="G474" s="24"/>
      <c r="H474" s="24"/>
      <c r="I474" s="24"/>
      <c r="J474" s="37">
        <v>3050</v>
      </c>
      <c r="K474" s="66">
        <v>8</v>
      </c>
    </row>
    <row r="475" spans="1:12" ht="19.5" thickBot="1">
      <c r="A475" s="499" t="s">
        <v>915</v>
      </c>
      <c r="B475" s="658"/>
      <c r="C475" s="658"/>
      <c r="D475" s="658"/>
      <c r="E475" s="659"/>
      <c r="F475" s="24"/>
      <c r="G475" s="24"/>
      <c r="H475" s="24"/>
      <c r="I475" s="24"/>
      <c r="J475" s="37">
        <v>4600</v>
      </c>
      <c r="K475" s="66">
        <v>16.399999999999999</v>
      </c>
    </row>
    <row r="476" spans="1:12" ht="19.5" thickBot="1">
      <c r="A476" s="499" t="s">
        <v>132</v>
      </c>
      <c r="B476" s="658"/>
      <c r="C476" s="658"/>
      <c r="D476" s="658"/>
      <c r="E476" s="659"/>
      <c r="F476" s="24"/>
      <c r="G476" s="24"/>
      <c r="H476" s="24"/>
      <c r="I476" s="24"/>
      <c r="J476" s="37">
        <v>340</v>
      </c>
      <c r="K476" s="66">
        <v>0.3</v>
      </c>
    </row>
    <row r="477" spans="1:12" ht="19.5" thickBot="1">
      <c r="A477" s="499" t="s">
        <v>1122</v>
      </c>
      <c r="B477" s="658"/>
      <c r="C477" s="658"/>
      <c r="D477" s="658"/>
      <c r="E477" s="659"/>
      <c r="F477" s="24"/>
      <c r="G477" s="24"/>
      <c r="H477" s="24"/>
      <c r="I477" s="24"/>
      <c r="J477" s="37">
        <v>1450</v>
      </c>
      <c r="K477" s="66">
        <v>4.5</v>
      </c>
    </row>
    <row r="478" spans="1:12" ht="19.5" thickBot="1">
      <c r="A478" s="499" t="s">
        <v>398</v>
      </c>
      <c r="B478" s="658"/>
      <c r="C478" s="658"/>
      <c r="D478" s="658"/>
      <c r="E478" s="659"/>
      <c r="F478" s="24"/>
      <c r="G478" s="24"/>
      <c r="H478" s="24"/>
      <c r="I478" s="24"/>
      <c r="J478" s="37">
        <v>250</v>
      </c>
      <c r="K478" s="66">
        <v>0.8</v>
      </c>
    </row>
    <row r="479" spans="1:12" ht="19.5" thickBot="1">
      <c r="A479" s="499" t="s">
        <v>133</v>
      </c>
      <c r="B479" s="658"/>
      <c r="C479" s="658"/>
      <c r="D479" s="658"/>
      <c r="E479" s="659"/>
      <c r="F479" s="24"/>
      <c r="G479" s="24"/>
      <c r="H479" s="24"/>
      <c r="I479" s="24"/>
      <c r="J479" s="37">
        <v>140</v>
      </c>
      <c r="K479" s="66">
        <v>0.03</v>
      </c>
    </row>
    <row r="480" spans="1:12" ht="19.5" thickBot="1">
      <c r="A480" s="499" t="s">
        <v>364</v>
      </c>
      <c r="B480" s="658"/>
      <c r="C480" s="658"/>
      <c r="D480" s="658"/>
      <c r="E480" s="659"/>
      <c r="F480" s="24"/>
      <c r="G480" s="24"/>
      <c r="H480" s="24"/>
      <c r="I480" s="24"/>
      <c r="J480" s="37">
        <v>400</v>
      </c>
      <c r="K480" s="66">
        <v>1</v>
      </c>
    </row>
    <row r="481" spans="1:12" ht="19.5" thickBot="1">
      <c r="A481" s="499" t="s">
        <v>401</v>
      </c>
      <c r="B481" s="658"/>
      <c r="C481" s="658"/>
      <c r="D481" s="658"/>
      <c r="E481" s="659"/>
      <c r="F481" s="24"/>
      <c r="G481" s="24"/>
      <c r="H481" s="24"/>
      <c r="I481" s="24"/>
      <c r="J481" s="37">
        <v>190</v>
      </c>
      <c r="K481" s="66">
        <v>0.04</v>
      </c>
    </row>
    <row r="482" spans="1:12" ht="19.5" thickBot="1">
      <c r="A482" s="499" t="s">
        <v>326</v>
      </c>
      <c r="B482" s="658"/>
      <c r="C482" s="658"/>
      <c r="D482" s="658"/>
      <c r="E482" s="659"/>
      <c r="F482" s="24"/>
      <c r="G482" s="24"/>
      <c r="H482" s="24"/>
      <c r="I482" s="24"/>
      <c r="J482" s="37">
        <v>550</v>
      </c>
      <c r="K482" s="66">
        <v>2</v>
      </c>
    </row>
    <row r="483" spans="1:12" ht="19.5" thickBot="1">
      <c r="A483" s="499" t="s">
        <v>329</v>
      </c>
      <c r="B483" s="658"/>
      <c r="C483" s="658"/>
      <c r="D483" s="658"/>
      <c r="E483" s="659"/>
      <c r="F483" s="24"/>
      <c r="G483" s="24"/>
      <c r="H483" s="24"/>
      <c r="I483" s="24"/>
      <c r="J483" s="37">
        <v>700</v>
      </c>
      <c r="K483" s="66">
        <v>1.83</v>
      </c>
      <c r="L483" s="380"/>
    </row>
    <row r="484" spans="1:12" ht="19.5" thickBot="1">
      <c r="A484" s="499" t="s">
        <v>331</v>
      </c>
      <c r="B484" s="658"/>
      <c r="C484" s="658"/>
      <c r="D484" s="658"/>
      <c r="E484" s="659"/>
      <c r="F484" s="24"/>
      <c r="G484" s="24"/>
      <c r="H484" s="24"/>
      <c r="I484" s="24"/>
      <c r="J484" s="37">
        <v>550</v>
      </c>
      <c r="K484" s="66">
        <v>3</v>
      </c>
    </row>
    <row r="485" spans="1:12" ht="19.5" thickBot="1">
      <c r="A485" s="499" t="s">
        <v>642</v>
      </c>
      <c r="B485" s="658"/>
      <c r="C485" s="658"/>
      <c r="D485" s="658"/>
      <c r="E485" s="659"/>
      <c r="F485" s="24"/>
      <c r="G485" s="24"/>
      <c r="H485" s="24"/>
      <c r="I485" s="24"/>
      <c r="J485" s="37">
        <v>800</v>
      </c>
      <c r="K485" s="66">
        <v>2</v>
      </c>
      <c r="L485" s="380"/>
    </row>
    <row r="486" spans="1:12" ht="19.5" thickBot="1">
      <c r="A486" s="499" t="s">
        <v>134</v>
      </c>
      <c r="B486" s="658"/>
      <c r="C486" s="658"/>
      <c r="D486" s="658"/>
      <c r="E486" s="659"/>
      <c r="F486" s="24"/>
      <c r="G486" s="24"/>
      <c r="H486" s="24"/>
      <c r="I486" s="24"/>
      <c r="J486" s="37">
        <v>210</v>
      </c>
      <c r="K486" s="66">
        <v>0.04</v>
      </c>
    </row>
    <row r="487" spans="1:12" ht="19.5" thickBot="1">
      <c r="A487" s="499" t="s">
        <v>631</v>
      </c>
      <c r="B487" s="658"/>
      <c r="C487" s="658"/>
      <c r="D487" s="658"/>
      <c r="E487" s="659"/>
      <c r="F487" s="24"/>
      <c r="G487" s="24"/>
      <c r="H487" s="24"/>
      <c r="I487" s="24"/>
      <c r="J487" s="37">
        <v>1450</v>
      </c>
      <c r="K487" s="66">
        <v>3.6</v>
      </c>
    </row>
    <row r="488" spans="1:12" ht="19.5" thickBot="1">
      <c r="A488" s="499" t="s">
        <v>330</v>
      </c>
      <c r="B488" s="658"/>
      <c r="C488" s="658"/>
      <c r="D488" s="658"/>
      <c r="E488" s="659"/>
      <c r="F488" s="24"/>
      <c r="G488" s="24"/>
      <c r="H488" s="24"/>
      <c r="I488" s="24"/>
      <c r="J488" s="37">
        <v>1000</v>
      </c>
      <c r="K488" s="66">
        <v>3</v>
      </c>
      <c r="L488" s="380"/>
    </row>
    <row r="489" spans="1:12" ht="19.5" thickBot="1">
      <c r="A489" s="499" t="s">
        <v>135</v>
      </c>
      <c r="B489" s="658"/>
      <c r="C489" s="658"/>
      <c r="D489" s="658"/>
      <c r="E489" s="659"/>
      <c r="F489" s="24"/>
      <c r="G489" s="24"/>
      <c r="H489" s="24"/>
      <c r="I489" s="24"/>
      <c r="J489" s="37">
        <v>155</v>
      </c>
      <c r="K489" s="66">
        <v>0.04</v>
      </c>
    </row>
    <row r="490" spans="1:12" ht="19.5" thickBot="1">
      <c r="A490" s="499" t="s">
        <v>630</v>
      </c>
      <c r="B490" s="658"/>
      <c r="C490" s="658"/>
      <c r="D490" s="658"/>
      <c r="E490" s="659"/>
      <c r="F490" s="24"/>
      <c r="G490" s="24"/>
      <c r="H490" s="24"/>
      <c r="I490" s="24"/>
      <c r="J490" s="37">
        <v>1900</v>
      </c>
      <c r="K490" s="66">
        <v>6.8</v>
      </c>
      <c r="L490" s="380"/>
    </row>
    <row r="491" spans="1:12" ht="19.5" thickBot="1">
      <c r="A491" s="499" t="s">
        <v>332</v>
      </c>
      <c r="B491" s="658"/>
      <c r="C491" s="658"/>
      <c r="D491" s="658"/>
      <c r="E491" s="659"/>
      <c r="F491" s="24"/>
      <c r="G491" s="24"/>
      <c r="H491" s="24"/>
      <c r="I491" s="24"/>
      <c r="J491" s="37">
        <v>1550</v>
      </c>
      <c r="K491" s="66">
        <v>5</v>
      </c>
    </row>
    <row r="492" spans="1:12" ht="19.5" thickBot="1">
      <c r="A492" s="499" t="s">
        <v>728</v>
      </c>
      <c r="B492" s="658"/>
      <c r="C492" s="658"/>
      <c r="D492" s="658"/>
      <c r="E492" s="659"/>
      <c r="F492" s="24"/>
      <c r="G492" s="24"/>
      <c r="H492" s="24"/>
      <c r="I492" s="24"/>
      <c r="J492" s="37">
        <v>1100</v>
      </c>
      <c r="K492" s="66">
        <v>4.5</v>
      </c>
    </row>
    <row r="493" spans="1:12" ht="19.5" thickBot="1">
      <c r="A493" s="499" t="s">
        <v>136</v>
      </c>
      <c r="B493" s="658"/>
      <c r="C493" s="658"/>
      <c r="D493" s="658"/>
      <c r="E493" s="659"/>
      <c r="F493" s="24"/>
      <c r="G493" s="24"/>
      <c r="H493" s="24"/>
      <c r="I493" s="24"/>
      <c r="J493" s="37">
        <v>430</v>
      </c>
      <c r="K493" s="66">
        <v>0.115</v>
      </c>
    </row>
    <row r="494" spans="1:12" ht="19.5" thickBot="1">
      <c r="A494" s="499" t="s">
        <v>636</v>
      </c>
      <c r="B494" s="658"/>
      <c r="C494" s="658"/>
      <c r="D494" s="658"/>
      <c r="E494" s="659"/>
      <c r="F494" s="24"/>
      <c r="G494" s="24"/>
      <c r="H494" s="24"/>
      <c r="I494" s="24"/>
      <c r="J494" s="37">
        <v>1950</v>
      </c>
      <c r="K494" s="66">
        <v>6.5</v>
      </c>
    </row>
    <row r="495" spans="1:12" ht="19.5" thickBot="1">
      <c r="A495" s="499" t="s">
        <v>632</v>
      </c>
      <c r="B495" s="658"/>
      <c r="C495" s="658"/>
      <c r="D495" s="658"/>
      <c r="E495" s="659"/>
      <c r="F495" s="24"/>
      <c r="G495" s="24"/>
      <c r="H495" s="24"/>
      <c r="I495" s="24"/>
      <c r="J495" s="45">
        <v>3850</v>
      </c>
      <c r="K495" s="66">
        <v>11</v>
      </c>
    </row>
    <row r="496" spans="1:12" ht="19.5" thickBot="1">
      <c r="A496" s="499" t="s">
        <v>137</v>
      </c>
      <c r="B496" s="658"/>
      <c r="C496" s="658"/>
      <c r="D496" s="658"/>
      <c r="E496" s="659"/>
      <c r="F496" s="24"/>
      <c r="G496" s="24"/>
      <c r="H496" s="24"/>
      <c r="I496" s="24"/>
      <c r="J496" s="37">
        <v>375</v>
      </c>
      <c r="K496" s="66">
        <v>0.15</v>
      </c>
    </row>
    <row r="497" spans="1:12" ht="19.5" thickBot="1">
      <c r="A497" s="499" t="s">
        <v>297</v>
      </c>
      <c r="B497" s="658"/>
      <c r="C497" s="658"/>
      <c r="D497" s="658"/>
      <c r="E497" s="659"/>
      <c r="F497" s="24"/>
      <c r="G497" s="24"/>
      <c r="H497" s="24"/>
      <c r="I497" s="24"/>
      <c r="J497" s="45">
        <v>2200</v>
      </c>
      <c r="K497" s="66">
        <v>9</v>
      </c>
    </row>
    <row r="498" spans="1:12" ht="19.5" thickBot="1">
      <c r="A498" s="499" t="s">
        <v>333</v>
      </c>
      <c r="B498" s="658"/>
      <c r="C498" s="658"/>
      <c r="D498" s="658"/>
      <c r="E498" s="659"/>
      <c r="F498" s="24"/>
      <c r="G498" s="24"/>
      <c r="H498" s="24"/>
      <c r="I498" s="24"/>
      <c r="J498" s="37">
        <v>2400</v>
      </c>
      <c r="K498" s="66">
        <v>9.5</v>
      </c>
      <c r="L498" s="380"/>
    </row>
    <row r="499" spans="1:12" ht="19.5" thickBot="1">
      <c r="A499" s="499" t="s">
        <v>298</v>
      </c>
      <c r="B499" s="658"/>
      <c r="C499" s="658"/>
      <c r="D499" s="658"/>
      <c r="E499" s="659"/>
      <c r="F499" s="24"/>
      <c r="G499" s="24"/>
      <c r="H499" s="24"/>
      <c r="I499" s="24"/>
      <c r="J499" s="37">
        <v>2200</v>
      </c>
      <c r="K499" s="66">
        <v>11</v>
      </c>
    </row>
    <row r="500" spans="1:12" ht="19.5" thickBot="1">
      <c r="A500" s="499" t="s">
        <v>301</v>
      </c>
      <c r="B500" s="658"/>
      <c r="C500" s="658"/>
      <c r="D500" s="658"/>
      <c r="E500" s="659"/>
      <c r="F500" s="24"/>
      <c r="G500" s="24"/>
      <c r="H500" s="24"/>
      <c r="I500" s="24"/>
      <c r="J500" s="37">
        <v>3400</v>
      </c>
      <c r="K500" s="66">
        <v>11.5</v>
      </c>
    </row>
    <row r="501" spans="1:12" ht="19.5" thickBot="1">
      <c r="A501" s="499" t="s">
        <v>299</v>
      </c>
      <c r="B501" s="658"/>
      <c r="C501" s="658"/>
      <c r="D501" s="658"/>
      <c r="E501" s="659"/>
      <c r="F501" s="24"/>
      <c r="G501" s="24"/>
      <c r="H501" s="24"/>
      <c r="I501" s="24"/>
      <c r="J501" s="37">
        <v>2350</v>
      </c>
      <c r="K501" s="66">
        <v>12</v>
      </c>
    </row>
    <row r="502" spans="1:12" ht="19.5" thickBot="1">
      <c r="A502" s="499" t="s">
        <v>645</v>
      </c>
      <c r="B502" s="658"/>
      <c r="C502" s="658"/>
      <c r="D502" s="658"/>
      <c r="E502" s="659"/>
      <c r="F502" s="24"/>
      <c r="G502" s="24"/>
      <c r="H502" s="24"/>
      <c r="I502" s="24"/>
      <c r="J502" s="37">
        <v>3100</v>
      </c>
      <c r="K502" s="66">
        <v>12.2</v>
      </c>
    </row>
    <row r="503" spans="1:12" ht="19.5" thickBot="1">
      <c r="A503" s="499" t="s">
        <v>138</v>
      </c>
      <c r="B503" s="658"/>
      <c r="C503" s="658"/>
      <c r="D503" s="658"/>
      <c r="E503" s="659"/>
      <c r="F503" s="24"/>
      <c r="G503" s="24"/>
      <c r="H503" s="24"/>
      <c r="I503" s="24"/>
      <c r="J503" s="37">
        <v>405</v>
      </c>
      <c r="K503" s="66">
        <v>0.2</v>
      </c>
    </row>
    <row r="504" spans="1:12" ht="19.5" thickBot="1">
      <c r="A504" s="499" t="s">
        <v>634</v>
      </c>
      <c r="B504" s="658"/>
      <c r="C504" s="658"/>
      <c r="D504" s="658"/>
      <c r="E504" s="659"/>
      <c r="F504" s="24"/>
      <c r="G504" s="24"/>
      <c r="H504" s="24"/>
      <c r="I504" s="24"/>
      <c r="J504" s="37">
        <v>9000</v>
      </c>
      <c r="K504" s="66">
        <v>22</v>
      </c>
      <c r="L504" s="380"/>
    </row>
    <row r="505" spans="1:12" ht="19.5" thickBot="1">
      <c r="A505" s="499" t="s">
        <v>334</v>
      </c>
      <c r="B505" s="658"/>
      <c r="C505" s="658"/>
      <c r="D505" s="658"/>
      <c r="E505" s="659"/>
      <c r="F505" s="24"/>
      <c r="G505" s="24"/>
      <c r="H505" s="24"/>
      <c r="I505" s="24"/>
      <c r="J505" s="37">
        <v>4500</v>
      </c>
      <c r="K505" s="66">
        <v>15.1</v>
      </c>
    </row>
    <row r="506" spans="1:12" ht="18.75">
      <c r="A506" s="499" t="s">
        <v>300</v>
      </c>
      <c r="B506" s="658"/>
      <c r="C506" s="658"/>
      <c r="D506" s="658"/>
      <c r="E506" s="659"/>
      <c r="F506" s="77"/>
      <c r="G506" s="77"/>
      <c r="H506" s="77"/>
      <c r="I506" s="77"/>
      <c r="J506" s="37">
        <v>3650</v>
      </c>
      <c r="K506" s="66">
        <v>14</v>
      </c>
    </row>
    <row r="507" spans="1:12" ht="18.75">
      <c r="A507" s="499" t="s">
        <v>623</v>
      </c>
      <c r="B507" s="658"/>
      <c r="C507" s="658"/>
      <c r="D507" s="658"/>
      <c r="E507" s="659"/>
      <c r="F507" s="7"/>
      <c r="G507" s="7"/>
      <c r="H507" s="7"/>
      <c r="I507" s="7"/>
      <c r="J507" s="45">
        <v>3550</v>
      </c>
      <c r="K507" s="66">
        <v>13</v>
      </c>
      <c r="L507" s="380"/>
    </row>
    <row r="508" spans="1:12" ht="18.75">
      <c r="A508" s="499" t="s">
        <v>626</v>
      </c>
      <c r="B508" s="658"/>
      <c r="C508" s="658"/>
      <c r="D508" s="658"/>
      <c r="E508" s="659"/>
      <c r="F508" s="308"/>
      <c r="G508" s="308"/>
      <c r="H508" s="308"/>
      <c r="I508" s="308"/>
      <c r="J508" s="311">
        <v>2850</v>
      </c>
      <c r="K508" s="66">
        <v>15</v>
      </c>
    </row>
    <row r="509" spans="1:12" ht="18.75">
      <c r="A509" s="499" t="s">
        <v>625</v>
      </c>
      <c r="B509" s="658"/>
      <c r="C509" s="658"/>
      <c r="D509" s="658"/>
      <c r="E509" s="659"/>
      <c r="F509" s="7"/>
      <c r="G509" s="7"/>
      <c r="H509" s="7"/>
      <c r="I509" s="7"/>
      <c r="J509" s="37">
        <v>3460</v>
      </c>
      <c r="K509" s="66">
        <v>17</v>
      </c>
    </row>
    <row r="510" spans="1:12" ht="18.75">
      <c r="A510" s="499" t="s">
        <v>644</v>
      </c>
      <c r="B510" s="658"/>
      <c r="C510" s="658"/>
      <c r="D510" s="658"/>
      <c r="E510" s="659"/>
      <c r="F510" s="308"/>
      <c r="G510" s="308"/>
      <c r="H510" s="308"/>
      <c r="I510" s="308"/>
      <c r="J510" s="311">
        <v>4500</v>
      </c>
      <c r="K510" s="66">
        <v>15.8</v>
      </c>
    </row>
    <row r="511" spans="1:12" ht="18.75">
      <c r="A511" s="499" t="s">
        <v>624</v>
      </c>
      <c r="B511" s="658"/>
      <c r="C511" s="658"/>
      <c r="D511" s="658"/>
      <c r="E511" s="659"/>
      <c r="F511" s="7"/>
      <c r="G511" s="7"/>
      <c r="H511" s="7"/>
      <c r="I511" s="7"/>
      <c r="J511" s="37">
        <v>515</v>
      </c>
      <c r="K511" s="66">
        <v>0.28999999999999998</v>
      </c>
    </row>
    <row r="512" spans="1:12" ht="18.75">
      <c r="A512" s="499" t="s">
        <v>1490</v>
      </c>
      <c r="B512" s="658"/>
      <c r="C512" s="658"/>
      <c r="D512" s="658"/>
      <c r="E512" s="659"/>
      <c r="F512" s="7"/>
      <c r="G512" s="7"/>
      <c r="H512" s="7"/>
      <c r="I512" s="7"/>
      <c r="J512" s="37">
        <v>3700</v>
      </c>
      <c r="K512" s="66">
        <v>16.7</v>
      </c>
    </row>
    <row r="513" spans="1:12" ht="18.75">
      <c r="A513" s="499" t="s">
        <v>635</v>
      </c>
      <c r="B513" s="658"/>
      <c r="C513" s="658"/>
      <c r="D513" s="658"/>
      <c r="E513" s="659"/>
      <c r="F513" s="308"/>
      <c r="G513" s="308"/>
      <c r="H513" s="308"/>
      <c r="I513" s="308"/>
      <c r="J513" s="37">
        <v>4000</v>
      </c>
      <c r="K513" s="66">
        <v>17.3</v>
      </c>
    </row>
    <row r="514" spans="1:12" ht="18.75">
      <c r="A514" s="499" t="s">
        <v>139</v>
      </c>
      <c r="B514" s="658"/>
      <c r="C514" s="658"/>
      <c r="D514" s="658"/>
      <c r="E514" s="659"/>
      <c r="F514" s="7"/>
      <c r="G514" s="7"/>
      <c r="H514" s="7"/>
      <c r="I514" s="7"/>
      <c r="J514" s="37">
        <v>650</v>
      </c>
      <c r="K514" s="66">
        <v>0.36499999999999999</v>
      </c>
    </row>
    <row r="515" spans="1:12" ht="18.75">
      <c r="A515" s="499" t="s">
        <v>291</v>
      </c>
      <c r="B515" s="658"/>
      <c r="C515" s="658"/>
      <c r="D515" s="658"/>
      <c r="E515" s="659"/>
      <c r="F515" s="308"/>
      <c r="G515" s="308"/>
      <c r="H515" s="308"/>
      <c r="I515" s="308"/>
      <c r="J515" s="311">
        <v>5300</v>
      </c>
      <c r="K515" s="66">
        <v>21</v>
      </c>
    </row>
    <row r="516" spans="1:12" ht="19.5" customHeight="1">
      <c r="A516" s="499" t="s">
        <v>292</v>
      </c>
      <c r="B516" s="658"/>
      <c r="C516" s="658"/>
      <c r="D516" s="658"/>
      <c r="E516" s="659"/>
      <c r="F516" s="7"/>
      <c r="G516" s="7"/>
      <c r="H516" s="7"/>
      <c r="I516" s="7"/>
      <c r="J516" s="37">
        <v>8200</v>
      </c>
      <c r="K516" s="66">
        <v>21</v>
      </c>
    </row>
    <row r="517" spans="1:12" ht="19.5" customHeight="1" thickBot="1">
      <c r="A517" s="654" t="s">
        <v>177</v>
      </c>
      <c r="B517" s="453"/>
      <c r="C517" s="453"/>
      <c r="D517" s="453"/>
      <c r="E517" s="454"/>
      <c r="F517" s="78"/>
      <c r="G517" s="78"/>
      <c r="H517" s="78"/>
      <c r="I517" s="78"/>
      <c r="J517" s="90">
        <v>800</v>
      </c>
      <c r="K517" s="178">
        <v>0.42</v>
      </c>
    </row>
    <row r="518" spans="1:12" ht="19.5" thickBot="1">
      <c r="A518" s="654" t="s">
        <v>1196</v>
      </c>
      <c r="B518" s="453"/>
      <c r="C518" s="453"/>
      <c r="D518" s="453"/>
      <c r="E518" s="454"/>
      <c r="F518" s="78"/>
      <c r="G518" s="78"/>
      <c r="H518" s="78"/>
      <c r="I518" s="78"/>
      <c r="J518" s="90">
        <v>23550</v>
      </c>
      <c r="K518" s="178">
        <v>55.5</v>
      </c>
    </row>
    <row r="519" spans="1:12" ht="19.5" thickBot="1">
      <c r="A519" s="499" t="s">
        <v>200</v>
      </c>
      <c r="B519" s="658"/>
      <c r="C519" s="658"/>
      <c r="D519" s="658"/>
      <c r="E519" s="659"/>
      <c r="F519" s="24"/>
      <c r="G519" s="24"/>
      <c r="H519" s="24"/>
      <c r="I519" s="24"/>
      <c r="J519" s="45">
        <v>6400</v>
      </c>
      <c r="K519" s="178">
        <v>25</v>
      </c>
    </row>
    <row r="520" spans="1:12" ht="19.5" customHeight="1" thickBot="1">
      <c r="A520" s="499" t="s">
        <v>201</v>
      </c>
      <c r="B520" s="658"/>
      <c r="C520" s="658"/>
      <c r="D520" s="658"/>
      <c r="E520" s="659"/>
      <c r="F520" s="24"/>
      <c r="G520" s="24"/>
      <c r="H520" s="24"/>
      <c r="I520" s="24"/>
      <c r="J520" s="45">
        <v>9000</v>
      </c>
      <c r="K520" s="178">
        <v>25.3</v>
      </c>
      <c r="L520" s="380"/>
    </row>
    <row r="521" spans="1:12" ht="19.5" customHeight="1" thickBot="1">
      <c r="A521" s="654" t="s">
        <v>178</v>
      </c>
      <c r="B521" s="453"/>
      <c r="C521" s="453"/>
      <c r="D521" s="453"/>
      <c r="E521" s="454"/>
      <c r="F521" s="24"/>
      <c r="G521" s="24"/>
      <c r="H521" s="24"/>
      <c r="I521" s="24"/>
      <c r="J521" s="45">
        <v>980</v>
      </c>
      <c r="K521" s="178">
        <v>0.45</v>
      </c>
    </row>
    <row r="522" spans="1:12" ht="19.5" thickBot="1">
      <c r="A522" s="654" t="s">
        <v>1197</v>
      </c>
      <c r="B522" s="453"/>
      <c r="C522" s="453"/>
      <c r="D522" s="453"/>
      <c r="E522" s="454"/>
      <c r="F522" s="24"/>
      <c r="G522" s="24"/>
      <c r="H522" s="24"/>
      <c r="I522" s="24"/>
      <c r="J522" s="45">
        <v>35850</v>
      </c>
      <c r="K522" s="178">
        <v>74</v>
      </c>
    </row>
    <row r="523" spans="1:12" ht="19.5" thickBot="1">
      <c r="A523" s="499" t="s">
        <v>199</v>
      </c>
      <c r="B523" s="658"/>
      <c r="C523" s="658"/>
      <c r="D523" s="658"/>
      <c r="E523" s="659"/>
      <c r="F523" s="24"/>
      <c r="G523" s="24"/>
      <c r="H523" s="24"/>
      <c r="I523" s="24"/>
      <c r="J523" s="45">
        <v>8400</v>
      </c>
      <c r="K523" s="178">
        <v>39</v>
      </c>
    </row>
    <row r="524" spans="1:12" ht="19.5" thickBot="1">
      <c r="A524" s="675" t="s">
        <v>202</v>
      </c>
      <c r="B524" s="453"/>
      <c r="C524" s="453"/>
      <c r="D524" s="453"/>
      <c r="E524" s="454"/>
      <c r="F524" s="24"/>
      <c r="G524" s="24"/>
      <c r="H524" s="24"/>
      <c r="I524" s="24"/>
      <c r="J524" s="45">
        <v>13900</v>
      </c>
      <c r="K524" s="178">
        <v>37</v>
      </c>
    </row>
    <row r="525" spans="1:12" ht="19.5" thickBot="1">
      <c r="A525" s="660" t="s">
        <v>179</v>
      </c>
      <c r="B525" s="661"/>
      <c r="C525" s="661"/>
      <c r="D525" s="661"/>
      <c r="E525" s="662"/>
      <c r="F525" s="24"/>
      <c r="G525" s="24"/>
      <c r="H525" s="24"/>
      <c r="I525" s="24"/>
      <c r="J525" s="45">
        <v>750</v>
      </c>
      <c r="K525" s="178">
        <v>0.72</v>
      </c>
    </row>
    <row r="526" spans="1:12" ht="19.5" thickBot="1">
      <c r="A526" s="499" t="s">
        <v>395</v>
      </c>
      <c r="B526" s="658"/>
      <c r="C526" s="658"/>
      <c r="D526" s="658"/>
      <c r="E526" s="659"/>
      <c r="F526" s="24"/>
      <c r="G526" s="24"/>
      <c r="H526" s="24"/>
      <c r="I526" s="24"/>
      <c r="J526" s="45">
        <v>12600</v>
      </c>
      <c r="K526" s="178">
        <v>43</v>
      </c>
    </row>
    <row r="527" spans="1:12" ht="19.5" thickBot="1">
      <c r="A527" s="499" t="s">
        <v>1246</v>
      </c>
      <c r="B527" s="658"/>
      <c r="C527" s="658"/>
      <c r="D527" s="658"/>
      <c r="E527" s="659"/>
      <c r="F527" s="24"/>
      <c r="G527" s="24"/>
      <c r="H527" s="24"/>
      <c r="I527" s="24"/>
      <c r="J527" s="37">
        <v>3320</v>
      </c>
      <c r="K527" s="264"/>
    </row>
    <row r="528" spans="1:12" ht="19.5" thickBot="1">
      <c r="A528" s="499" t="s">
        <v>1489</v>
      </c>
      <c r="B528" s="658"/>
      <c r="C528" s="658"/>
      <c r="D528" s="658"/>
      <c r="E528" s="659"/>
      <c r="F528" s="24"/>
      <c r="G528" s="24"/>
      <c r="H528" s="24"/>
      <c r="I528" s="24"/>
      <c r="J528" s="37">
        <v>980</v>
      </c>
      <c r="K528" s="66">
        <v>5</v>
      </c>
    </row>
    <row r="529" spans="1:12" ht="19.5" thickBot="1">
      <c r="A529" s="499" t="s">
        <v>294</v>
      </c>
      <c r="B529" s="658"/>
      <c r="C529" s="658"/>
      <c r="D529" s="658"/>
      <c r="E529" s="659"/>
      <c r="F529" s="24"/>
      <c r="G529" s="24"/>
      <c r="H529" s="24"/>
      <c r="I529" s="24"/>
      <c r="J529" s="37">
        <v>2500</v>
      </c>
      <c r="K529" s="66">
        <v>5.7</v>
      </c>
    </row>
    <row r="530" spans="1:12" ht="19.5" thickBot="1">
      <c r="A530" s="499" t="s">
        <v>1241</v>
      </c>
      <c r="B530" s="658"/>
      <c r="C530" s="658"/>
      <c r="D530" s="658"/>
      <c r="E530" s="659"/>
      <c r="F530" s="24"/>
      <c r="G530" s="24"/>
      <c r="H530" s="24"/>
      <c r="I530" s="24"/>
      <c r="J530" s="37">
        <v>110</v>
      </c>
      <c r="K530" s="66">
        <v>0.09</v>
      </c>
    </row>
    <row r="531" spans="1:12" ht="19.5" thickBot="1">
      <c r="A531" s="499" t="s">
        <v>1242</v>
      </c>
      <c r="B531" s="658"/>
      <c r="C531" s="658"/>
      <c r="D531" s="658"/>
      <c r="E531" s="659"/>
      <c r="F531" s="24"/>
      <c r="G531" s="24"/>
      <c r="H531" s="24"/>
      <c r="I531" s="24"/>
      <c r="J531" s="37">
        <v>140</v>
      </c>
      <c r="K531" s="66">
        <v>0.02</v>
      </c>
    </row>
    <row r="532" spans="1:12" ht="19.5" thickBot="1">
      <c r="A532" s="499" t="s">
        <v>1491</v>
      </c>
      <c r="B532" s="658"/>
      <c r="C532" s="658"/>
      <c r="D532" s="658"/>
      <c r="E532" s="659"/>
      <c r="F532" s="24"/>
      <c r="G532" s="24"/>
      <c r="H532" s="24"/>
      <c r="I532" s="24"/>
      <c r="J532" s="37">
        <v>6900</v>
      </c>
      <c r="K532" s="66">
        <v>15</v>
      </c>
    </row>
    <row r="533" spans="1:12" ht="19.5" thickBot="1">
      <c r="A533" s="499" t="s">
        <v>399</v>
      </c>
      <c r="B533" s="658"/>
      <c r="C533" s="658"/>
      <c r="D533" s="658"/>
      <c r="E533" s="659"/>
      <c r="F533" s="24"/>
      <c r="G533" s="24"/>
      <c r="H533" s="24"/>
      <c r="I533" s="24"/>
      <c r="J533" s="37">
        <v>3700</v>
      </c>
      <c r="K533" s="66">
        <v>12</v>
      </c>
    </row>
    <row r="534" spans="1:12" ht="19.5" thickBot="1">
      <c r="A534" s="499" t="s">
        <v>346</v>
      </c>
      <c r="B534" s="658"/>
      <c r="C534" s="658"/>
      <c r="D534" s="658"/>
      <c r="E534" s="659"/>
      <c r="F534" s="24"/>
      <c r="G534" s="24"/>
      <c r="H534" s="24"/>
      <c r="I534" s="24"/>
      <c r="J534" s="37">
        <v>190</v>
      </c>
      <c r="K534" s="66">
        <v>0.14000000000000001</v>
      </c>
    </row>
    <row r="535" spans="1:12" ht="18.75" customHeight="1" thickBot="1">
      <c r="A535" s="499" t="s">
        <v>347</v>
      </c>
      <c r="B535" s="658"/>
      <c r="C535" s="658"/>
      <c r="D535" s="658"/>
      <c r="E535" s="659"/>
      <c r="F535" s="24"/>
      <c r="G535" s="24"/>
      <c r="H535" s="24"/>
      <c r="I535" s="24"/>
      <c r="J535" s="37">
        <v>60</v>
      </c>
      <c r="K535" s="66">
        <v>0.04</v>
      </c>
    </row>
    <row r="536" spans="1:12" ht="18.75" customHeight="1" thickBot="1">
      <c r="A536" s="499" t="s">
        <v>1492</v>
      </c>
      <c r="B536" s="658"/>
      <c r="C536" s="658"/>
      <c r="D536" s="658"/>
      <c r="E536" s="659"/>
      <c r="F536" s="24"/>
      <c r="G536" s="24"/>
      <c r="H536" s="24"/>
      <c r="I536" s="24"/>
      <c r="J536" s="37">
        <v>5600</v>
      </c>
      <c r="K536" s="66">
        <v>14</v>
      </c>
    </row>
    <row r="537" spans="1:12" ht="18.75">
      <c r="A537" s="675" t="s">
        <v>882</v>
      </c>
      <c r="B537" s="453"/>
      <c r="C537" s="453"/>
      <c r="D537" s="453"/>
      <c r="E537" s="454"/>
      <c r="F537" s="308"/>
      <c r="G537" s="308"/>
      <c r="H537" s="308"/>
      <c r="I537" s="308"/>
      <c r="J537" s="37">
        <v>2600</v>
      </c>
      <c r="K537" s="66">
        <v>9.1</v>
      </c>
    </row>
    <row r="538" spans="1:12" ht="18.75">
      <c r="A538" s="499" t="s">
        <v>883</v>
      </c>
      <c r="B538" s="658"/>
      <c r="C538" s="658"/>
      <c r="D538" s="658"/>
      <c r="E538" s="659"/>
      <c r="F538" s="308"/>
      <c r="G538" s="308"/>
      <c r="H538" s="308"/>
      <c r="I538" s="308"/>
      <c r="J538" s="37">
        <v>4650</v>
      </c>
      <c r="K538" s="66">
        <v>12</v>
      </c>
      <c r="L538" s="380"/>
    </row>
    <row r="539" spans="1:12" ht="19.5" thickBot="1">
      <c r="A539" s="499" t="s">
        <v>884</v>
      </c>
      <c r="B539" s="658"/>
      <c r="C539" s="658"/>
      <c r="D539" s="658"/>
      <c r="E539" s="659"/>
      <c r="F539" s="7"/>
      <c r="G539" s="15"/>
      <c r="H539" s="308"/>
      <c r="I539" s="308"/>
      <c r="J539" s="37">
        <v>4100</v>
      </c>
      <c r="K539" s="66">
        <v>17.5</v>
      </c>
    </row>
    <row r="540" spans="1:12" ht="19.5" thickBot="1">
      <c r="A540" s="752"/>
      <c r="B540" s="753"/>
      <c r="C540" s="753"/>
      <c r="D540" s="753"/>
      <c r="E540" s="754"/>
      <c r="F540" s="77"/>
      <c r="G540" s="77"/>
      <c r="H540" s="77"/>
      <c r="I540" s="77"/>
      <c r="J540" s="117"/>
      <c r="K540" s="163"/>
    </row>
    <row r="541" spans="1:12" ht="26.25" customHeight="1" thickBot="1">
      <c r="A541" s="565" t="s">
        <v>243</v>
      </c>
      <c r="B541" s="686"/>
      <c r="C541" s="686"/>
      <c r="D541" s="686"/>
      <c r="E541" s="686"/>
      <c r="F541" s="566"/>
      <c r="G541" s="566"/>
      <c r="H541" s="566"/>
      <c r="I541" s="566"/>
      <c r="J541" s="566"/>
      <c r="K541" s="567"/>
    </row>
    <row r="542" spans="1:12" ht="20.25" thickBot="1">
      <c r="A542" s="684"/>
      <c r="B542" s="685"/>
      <c r="C542" s="685"/>
      <c r="D542" s="685"/>
      <c r="E542" s="685"/>
      <c r="F542" s="78"/>
      <c r="G542" s="78"/>
      <c r="H542" s="78"/>
      <c r="I542" s="78"/>
      <c r="J542" s="156" t="s">
        <v>125</v>
      </c>
      <c r="K542" s="158" t="s">
        <v>126</v>
      </c>
    </row>
    <row r="543" spans="1:12" ht="19.5" customHeight="1" thickBot="1">
      <c r="A543" s="654" t="s">
        <v>302</v>
      </c>
      <c r="B543" s="453"/>
      <c r="C543" s="453"/>
      <c r="D543" s="453"/>
      <c r="E543" s="454"/>
      <c r="F543" s="24"/>
      <c r="G543" s="24"/>
      <c r="H543" s="24"/>
      <c r="I543" s="24"/>
      <c r="J543" s="45">
        <v>1300</v>
      </c>
      <c r="K543" s="66">
        <v>3.6</v>
      </c>
    </row>
    <row r="544" spans="1:12" ht="19.5" customHeight="1" thickBot="1">
      <c r="A544" s="654" t="s">
        <v>182</v>
      </c>
      <c r="B544" s="453"/>
      <c r="C544" s="453"/>
      <c r="D544" s="453"/>
      <c r="E544" s="454"/>
      <c r="F544" s="24"/>
      <c r="G544" s="24"/>
      <c r="H544" s="24"/>
      <c r="I544" s="24"/>
      <c r="J544" s="45">
        <v>335</v>
      </c>
      <c r="K544" s="66">
        <v>0.06</v>
      </c>
    </row>
    <row r="545" spans="1:12" ht="19.5" customHeight="1" thickBot="1">
      <c r="A545" s="654" t="s">
        <v>1202</v>
      </c>
      <c r="B545" s="453"/>
      <c r="C545" s="453"/>
      <c r="D545" s="453"/>
      <c r="E545" s="454"/>
      <c r="F545" s="24"/>
      <c r="G545" s="24"/>
      <c r="H545" s="24"/>
      <c r="I545" s="24"/>
      <c r="J545" s="45">
        <v>1820</v>
      </c>
      <c r="K545" s="66">
        <v>4.8</v>
      </c>
    </row>
    <row r="546" spans="1:12" ht="19.5" thickBot="1">
      <c r="A546" s="654" t="s">
        <v>1203</v>
      </c>
      <c r="B546" s="453"/>
      <c r="C546" s="453"/>
      <c r="D546" s="453"/>
      <c r="E546" s="454"/>
      <c r="F546" s="24"/>
      <c r="G546" s="24"/>
      <c r="H546" s="24"/>
      <c r="I546" s="24"/>
      <c r="J546" s="45">
        <v>2100</v>
      </c>
      <c r="K546" s="66">
        <v>5.7</v>
      </c>
    </row>
    <row r="547" spans="1:12" ht="19.5" thickBot="1">
      <c r="A547" s="654" t="s">
        <v>303</v>
      </c>
      <c r="B547" s="453"/>
      <c r="C547" s="453"/>
      <c r="D547" s="453"/>
      <c r="E547" s="454"/>
      <c r="F547" s="24"/>
      <c r="G547" s="24"/>
      <c r="H547" s="24"/>
      <c r="I547" s="24"/>
      <c r="J547" s="45">
        <v>1600</v>
      </c>
      <c r="K547" s="66">
        <v>5</v>
      </c>
    </row>
    <row r="548" spans="1:12" ht="19.5" thickBot="1">
      <c r="A548" s="654" t="s">
        <v>174</v>
      </c>
      <c r="B548" s="453"/>
      <c r="C548" s="453"/>
      <c r="D548" s="453"/>
      <c r="E548" s="454"/>
      <c r="F548" s="24"/>
      <c r="G548" s="24"/>
      <c r="H548" s="24"/>
      <c r="I548" s="24"/>
      <c r="J548" s="45">
        <v>3050</v>
      </c>
      <c r="K548" s="66">
        <v>9</v>
      </c>
    </row>
    <row r="549" spans="1:12" ht="19.5" thickBot="1">
      <c r="A549" s="679" t="s">
        <v>183</v>
      </c>
      <c r="B549" s="680"/>
      <c r="C549" s="680"/>
      <c r="D549" s="680"/>
      <c r="E549" s="681"/>
      <c r="F549" s="24"/>
      <c r="G549" s="24"/>
      <c r="H549" s="24"/>
      <c r="I549" s="24"/>
      <c r="J549" s="45">
        <v>390</v>
      </c>
      <c r="K549" s="66">
        <v>0.11</v>
      </c>
    </row>
    <row r="550" spans="1:12" ht="19.5" thickBot="1">
      <c r="A550" s="654" t="s">
        <v>304</v>
      </c>
      <c r="B550" s="453"/>
      <c r="C550" s="453"/>
      <c r="D550" s="453"/>
      <c r="E550" s="454"/>
      <c r="F550" s="24"/>
      <c r="G550" s="24"/>
      <c r="H550" s="24"/>
      <c r="I550" s="24"/>
      <c r="J550" s="45">
        <v>3100</v>
      </c>
      <c r="K550" s="66">
        <v>7.8</v>
      </c>
      <c r="L550" s="245"/>
    </row>
    <row r="551" spans="1:12" ht="19.5" thickBot="1">
      <c r="A551" s="678" t="s">
        <v>759</v>
      </c>
      <c r="B551" s="453"/>
      <c r="C551" s="453"/>
      <c r="D551" s="453"/>
      <c r="E551" s="454"/>
      <c r="F551" s="24"/>
      <c r="G551" s="24"/>
      <c r="H551" s="24"/>
      <c r="I551" s="24"/>
      <c r="J551" s="37">
        <v>3400</v>
      </c>
      <c r="K551" s="66">
        <v>9.1999999999999993</v>
      </c>
    </row>
    <row r="552" spans="1:12" ht="19.5" thickBot="1">
      <c r="A552" s="654" t="s">
        <v>184</v>
      </c>
      <c r="B552" s="453"/>
      <c r="C552" s="453"/>
      <c r="D552" s="453"/>
      <c r="E552" s="454"/>
      <c r="F552" s="24"/>
      <c r="G552" s="24"/>
      <c r="H552" s="24"/>
      <c r="I552" s="24"/>
      <c r="J552" s="45">
        <v>480</v>
      </c>
      <c r="K552" s="66">
        <v>0.14000000000000001</v>
      </c>
    </row>
    <row r="553" spans="1:12" ht="19.5" thickBot="1">
      <c r="A553" s="671" t="s">
        <v>1401</v>
      </c>
      <c r="B553" s="646"/>
      <c r="C553" s="646"/>
      <c r="D553" s="646"/>
      <c r="E553" s="672"/>
      <c r="F553" s="24"/>
      <c r="G553" s="24"/>
      <c r="H553" s="24"/>
      <c r="I553" s="24"/>
      <c r="J553" s="45">
        <v>4000</v>
      </c>
      <c r="K553" s="33">
        <v>12.3</v>
      </c>
      <c r="L553" s="380"/>
    </row>
    <row r="554" spans="1:12" ht="19.5" thickBot="1">
      <c r="A554" s="654" t="s">
        <v>423</v>
      </c>
      <c r="B554" s="453"/>
      <c r="C554" s="453"/>
      <c r="D554" s="453"/>
      <c r="E554" s="454"/>
      <c r="F554" s="24"/>
      <c r="G554" s="24"/>
      <c r="H554" s="24"/>
      <c r="I554" s="24"/>
      <c r="J554" s="45">
        <v>5200</v>
      </c>
      <c r="K554" s="66">
        <v>12</v>
      </c>
    </row>
    <row r="555" spans="1:12" ht="19.5" thickBot="1">
      <c r="A555" s="654" t="s">
        <v>335</v>
      </c>
      <c r="B555" s="453"/>
      <c r="C555" s="453"/>
      <c r="D555" s="453"/>
      <c r="E555" s="454"/>
      <c r="F555" s="24"/>
      <c r="G555" s="24"/>
      <c r="H555" s="24"/>
      <c r="I555" s="24"/>
      <c r="J555" s="45">
        <v>3700</v>
      </c>
      <c r="K555" s="66">
        <v>12</v>
      </c>
    </row>
    <row r="556" spans="1:12" ht="19.5" thickBot="1">
      <c r="A556" s="678" t="s">
        <v>760</v>
      </c>
      <c r="B556" s="453"/>
      <c r="C556" s="453"/>
      <c r="D556" s="453"/>
      <c r="E556" s="454"/>
      <c r="F556" s="24"/>
      <c r="G556" s="24"/>
      <c r="H556" s="24"/>
      <c r="I556" s="24"/>
      <c r="J556" s="37">
        <v>4900</v>
      </c>
      <c r="K556" s="66">
        <v>13.5</v>
      </c>
    </row>
    <row r="557" spans="1:12" ht="19.5" thickBot="1">
      <c r="A557" s="654" t="s">
        <v>185</v>
      </c>
      <c r="B557" s="453"/>
      <c r="C557" s="453"/>
      <c r="D557" s="453"/>
      <c r="E557" s="454"/>
      <c r="F557" s="24"/>
      <c r="G557" s="24"/>
      <c r="H557" s="24"/>
      <c r="I557" s="24"/>
      <c r="J557" s="45">
        <v>515</v>
      </c>
      <c r="K557" s="66">
        <v>0.2</v>
      </c>
    </row>
    <row r="558" spans="1:12" ht="19.5" thickBot="1">
      <c r="A558" s="671" t="s">
        <v>758</v>
      </c>
      <c r="B558" s="646"/>
      <c r="C558" s="646"/>
      <c r="D558" s="646"/>
      <c r="E558" s="672"/>
      <c r="F558" s="24"/>
      <c r="G558" s="24"/>
      <c r="H558" s="24"/>
      <c r="I558" s="24"/>
      <c r="J558" s="45">
        <v>7600</v>
      </c>
      <c r="K558" s="66">
        <v>20.100000000000001</v>
      </c>
    </row>
    <row r="559" spans="1:12" ht="19.5" thickBot="1">
      <c r="A559" s="654" t="s">
        <v>426</v>
      </c>
      <c r="B559" s="453"/>
      <c r="C559" s="453"/>
      <c r="D559" s="453"/>
      <c r="E559" s="454"/>
      <c r="F559" s="24"/>
      <c r="G559" s="24"/>
      <c r="H559" s="24"/>
      <c r="I559" s="24"/>
      <c r="J559" s="45">
        <v>3700</v>
      </c>
      <c r="K559" s="66">
        <v>17</v>
      </c>
    </row>
    <row r="560" spans="1:12" ht="19.5" thickBot="1">
      <c r="A560" s="654" t="s">
        <v>391</v>
      </c>
      <c r="B560" s="453"/>
      <c r="C560" s="453"/>
      <c r="D560" s="453"/>
      <c r="E560" s="454"/>
      <c r="F560" s="24"/>
      <c r="G560" s="24"/>
      <c r="H560" s="24"/>
      <c r="I560" s="24"/>
      <c r="J560" s="45">
        <v>4700</v>
      </c>
      <c r="K560" s="66">
        <v>17</v>
      </c>
    </row>
    <row r="561" spans="1:11" ht="19.5" thickBot="1">
      <c r="A561" s="679" t="s">
        <v>424</v>
      </c>
      <c r="B561" s="690"/>
      <c r="C561" s="690"/>
      <c r="D561" s="690"/>
      <c r="E561" s="691"/>
      <c r="F561" s="24"/>
      <c r="G561" s="24"/>
      <c r="H561" s="24"/>
      <c r="I561" s="24"/>
      <c r="J561" s="45">
        <v>7200</v>
      </c>
      <c r="K561" s="66">
        <v>16</v>
      </c>
    </row>
    <row r="562" spans="1:11" ht="19.5" thickBot="1">
      <c r="A562" s="654" t="s">
        <v>175</v>
      </c>
      <c r="B562" s="453"/>
      <c r="C562" s="453"/>
      <c r="D562" s="453"/>
      <c r="E562" s="454"/>
      <c r="F562" s="24"/>
      <c r="G562" s="24"/>
      <c r="H562" s="24"/>
      <c r="I562" s="24"/>
      <c r="J562" s="45">
        <v>10250</v>
      </c>
      <c r="K562" s="66">
        <v>24</v>
      </c>
    </row>
    <row r="563" spans="1:11" ht="19.5" thickBot="1">
      <c r="A563" s="678" t="s">
        <v>761</v>
      </c>
      <c r="B563" s="453"/>
      <c r="C563" s="453"/>
      <c r="D563" s="453"/>
      <c r="E563" s="454"/>
      <c r="F563" s="24"/>
      <c r="G563" s="24"/>
      <c r="H563" s="24"/>
      <c r="I563" s="24"/>
      <c r="J563" s="37">
        <v>6600</v>
      </c>
      <c r="K563" s="66">
        <v>18.100000000000001</v>
      </c>
    </row>
    <row r="564" spans="1:11" ht="19.5" thickBot="1">
      <c r="A564" s="660" t="s">
        <v>1118</v>
      </c>
      <c r="B564" s="661"/>
      <c r="C564" s="661"/>
      <c r="D564" s="661"/>
      <c r="E564" s="662"/>
      <c r="F564" s="24"/>
      <c r="G564" s="24"/>
      <c r="H564" s="24"/>
      <c r="I564" s="24"/>
      <c r="J564" s="45">
        <v>550</v>
      </c>
      <c r="K564" s="66">
        <v>0.27</v>
      </c>
    </row>
    <row r="565" spans="1:11" ht="19.5" thickBot="1">
      <c r="A565" s="654" t="s">
        <v>392</v>
      </c>
      <c r="B565" s="453"/>
      <c r="C565" s="453"/>
      <c r="D565" s="453"/>
      <c r="E565" s="454"/>
      <c r="F565" s="24"/>
      <c r="G565" s="24"/>
      <c r="H565" s="24"/>
      <c r="I565" s="24"/>
      <c r="J565" s="45">
        <v>6500</v>
      </c>
      <c r="K565" s="66">
        <v>21</v>
      </c>
    </row>
    <row r="566" spans="1:11" ht="19.5" thickBot="1">
      <c r="A566" s="654" t="s">
        <v>425</v>
      </c>
      <c r="B566" s="453"/>
      <c r="C566" s="453"/>
      <c r="D566" s="453"/>
      <c r="E566" s="454"/>
      <c r="F566" s="24"/>
      <c r="G566" s="24"/>
      <c r="H566" s="24"/>
      <c r="I566" s="24"/>
      <c r="J566" s="45">
        <v>10800</v>
      </c>
      <c r="K566" s="66">
        <v>22</v>
      </c>
    </row>
    <row r="567" spans="1:11" ht="19.5" thickBot="1">
      <c r="A567" s="679" t="s">
        <v>176</v>
      </c>
      <c r="B567" s="690"/>
      <c r="C567" s="690"/>
      <c r="D567" s="690"/>
      <c r="E567" s="691"/>
      <c r="F567" s="24"/>
      <c r="G567" s="24"/>
      <c r="H567" s="24"/>
      <c r="I567" s="24"/>
      <c r="J567" s="45">
        <v>16400</v>
      </c>
      <c r="K567" s="66">
        <v>36</v>
      </c>
    </row>
    <row r="568" spans="1:11" ht="19.5" thickBot="1">
      <c r="A568" s="654" t="s">
        <v>1119</v>
      </c>
      <c r="B568" s="453"/>
      <c r="C568" s="453"/>
      <c r="D568" s="453"/>
      <c r="E568" s="454"/>
      <c r="F568" s="24"/>
      <c r="G568" s="24"/>
      <c r="H568" s="24"/>
      <c r="I568" s="24"/>
      <c r="J568" s="45">
        <v>620</v>
      </c>
      <c r="K568" s="66">
        <v>0.4</v>
      </c>
    </row>
    <row r="569" spans="1:11" ht="19.5" thickBot="1">
      <c r="A569" s="654" t="s">
        <v>305</v>
      </c>
      <c r="B569" s="453"/>
      <c r="C569" s="453"/>
      <c r="D569" s="453"/>
      <c r="E569" s="454"/>
      <c r="F569" s="24"/>
      <c r="G569" s="24"/>
      <c r="H569" s="24"/>
      <c r="I569" s="24"/>
      <c r="J569" s="45">
        <v>13450</v>
      </c>
      <c r="K569" s="66">
        <v>29</v>
      </c>
    </row>
    <row r="570" spans="1:11" ht="19.5" thickBot="1">
      <c r="A570" s="660" t="s">
        <v>186</v>
      </c>
      <c r="B570" s="661"/>
      <c r="C570" s="661"/>
      <c r="D570" s="661"/>
      <c r="E570" s="662"/>
      <c r="F570" s="24"/>
      <c r="G570" s="24"/>
      <c r="H570" s="24"/>
      <c r="I570" s="24"/>
      <c r="J570" s="37">
        <v>980</v>
      </c>
      <c r="K570" s="66">
        <v>0.5</v>
      </c>
    </row>
    <row r="571" spans="1:11" ht="19.5" thickBot="1">
      <c r="A571" s="654" t="s">
        <v>1454</v>
      </c>
      <c r="B571" s="453"/>
      <c r="C571" s="453"/>
      <c r="D571" s="453"/>
      <c r="E571" s="454"/>
      <c r="F571" s="24"/>
      <c r="G571" s="24"/>
      <c r="H571" s="24"/>
      <c r="I571" s="24"/>
      <c r="J571" s="37">
        <v>500</v>
      </c>
      <c r="K571" s="66">
        <v>1.2</v>
      </c>
    </row>
    <row r="572" spans="1:11" ht="19.5" thickBot="1">
      <c r="A572" s="663" t="s">
        <v>616</v>
      </c>
      <c r="B572" s="658"/>
      <c r="C572" s="658"/>
      <c r="D572" s="658"/>
      <c r="E572" s="659"/>
      <c r="F572" s="24"/>
      <c r="G572" s="24"/>
      <c r="H572" s="24"/>
      <c r="I572" s="24"/>
      <c r="J572" s="37">
        <v>310</v>
      </c>
      <c r="K572" s="66">
        <v>0.03</v>
      </c>
    </row>
    <row r="573" spans="1:11" ht="19.5" customHeight="1" thickBot="1">
      <c r="A573" s="671" t="s">
        <v>757</v>
      </c>
      <c r="B573" s="646"/>
      <c r="C573" s="646"/>
      <c r="D573" s="646"/>
      <c r="E573" s="672"/>
      <c r="F573" s="24"/>
      <c r="G573" s="24"/>
      <c r="H573" s="24"/>
      <c r="I573" s="24"/>
      <c r="J573" s="37">
        <v>700</v>
      </c>
      <c r="K573" s="33">
        <v>2</v>
      </c>
    </row>
    <row r="574" spans="1:11" ht="19.5" customHeight="1" thickBot="1">
      <c r="A574" s="86"/>
      <c r="B574" s="61"/>
      <c r="C574" s="61"/>
      <c r="D574" s="61"/>
      <c r="E574" s="67"/>
      <c r="F574" s="77"/>
      <c r="G574" s="77"/>
      <c r="H574" s="77"/>
      <c r="I574" s="77"/>
      <c r="J574" s="117"/>
      <c r="K574" s="163"/>
    </row>
    <row r="575" spans="1:11" ht="26.25" customHeight="1" thickBot="1">
      <c r="A575" s="629" t="s">
        <v>168</v>
      </c>
      <c r="B575" s="673"/>
      <c r="C575" s="673"/>
      <c r="D575" s="673"/>
      <c r="E575" s="673"/>
      <c r="F575" s="566"/>
      <c r="G575" s="566"/>
      <c r="H575" s="566"/>
      <c r="I575" s="566"/>
      <c r="J575" s="566"/>
      <c r="K575" s="567"/>
    </row>
    <row r="576" spans="1:11" ht="20.25" thickBot="1">
      <c r="A576" s="667"/>
      <c r="B576" s="418"/>
      <c r="C576" s="418"/>
      <c r="D576" s="418"/>
      <c r="E576" s="419"/>
      <c r="F576" s="78"/>
      <c r="G576" s="78"/>
      <c r="H576" s="78"/>
      <c r="I576" s="78"/>
      <c r="J576" s="156" t="s">
        <v>125</v>
      </c>
      <c r="K576" s="158" t="s">
        <v>126</v>
      </c>
    </row>
    <row r="577" spans="1:12" ht="19.5" thickBot="1">
      <c r="A577" s="432" t="s">
        <v>353</v>
      </c>
      <c r="B577" s="433"/>
      <c r="C577" s="433"/>
      <c r="D577" s="433"/>
      <c r="E577" s="434"/>
      <c r="F577" s="24"/>
      <c r="G577" s="24"/>
      <c r="H577" s="24"/>
      <c r="I577" s="24"/>
      <c r="J577" s="37">
        <v>1500</v>
      </c>
      <c r="K577" s="66">
        <v>4.8</v>
      </c>
    </row>
    <row r="578" spans="1:12" ht="19.5" thickBot="1">
      <c r="A578" s="408" t="s">
        <v>1402</v>
      </c>
      <c r="B578" s="411"/>
      <c r="C578" s="411"/>
      <c r="D578" s="411"/>
      <c r="E578" s="412"/>
      <c r="F578" s="24"/>
      <c r="G578" s="24"/>
      <c r="H578" s="24"/>
      <c r="I578" s="24"/>
      <c r="J578" s="37">
        <v>1000</v>
      </c>
      <c r="K578" s="66">
        <v>4</v>
      </c>
    </row>
    <row r="579" spans="1:12" ht="19.5" customHeight="1" thickBot="1">
      <c r="A579" s="408" t="s">
        <v>289</v>
      </c>
      <c r="B579" s="411"/>
      <c r="C579" s="411"/>
      <c r="D579" s="411"/>
      <c r="E579" s="412"/>
      <c r="F579" s="24"/>
      <c r="G579" s="24"/>
      <c r="H579" s="24"/>
      <c r="I579" s="24"/>
      <c r="J579" s="37">
        <v>1300</v>
      </c>
      <c r="K579" s="66">
        <v>3.5</v>
      </c>
    </row>
    <row r="580" spans="1:12" ht="19.5" customHeight="1" thickBot="1">
      <c r="A580" s="486"/>
      <c r="B580" s="487"/>
      <c r="C580" s="487"/>
      <c r="D580" s="487"/>
      <c r="E580" s="488"/>
      <c r="F580" s="77"/>
      <c r="G580" s="77"/>
      <c r="H580" s="77"/>
      <c r="I580" s="77"/>
      <c r="J580" s="117"/>
      <c r="K580" s="163"/>
    </row>
    <row r="581" spans="1:12" ht="26.25" customHeight="1" thickBot="1">
      <c r="A581" s="629" t="s">
        <v>1163</v>
      </c>
      <c r="B581" s="673"/>
      <c r="C581" s="673"/>
      <c r="D581" s="673"/>
      <c r="E581" s="673"/>
      <c r="F581" s="566"/>
      <c r="G581" s="566"/>
      <c r="H581" s="566"/>
      <c r="I581" s="566"/>
      <c r="J581" s="566"/>
      <c r="K581" s="567"/>
    </row>
    <row r="582" spans="1:12" ht="20.25" thickBot="1">
      <c r="A582" s="676" t="s">
        <v>1164</v>
      </c>
      <c r="B582" s="677"/>
      <c r="C582" s="677"/>
      <c r="D582" s="677"/>
      <c r="E582" s="677"/>
      <c r="F582" s="78"/>
      <c r="G582" s="78"/>
      <c r="H582" s="78"/>
      <c r="I582" s="78"/>
      <c r="J582" s="156" t="s">
        <v>125</v>
      </c>
      <c r="K582" s="158" t="s">
        <v>126</v>
      </c>
    </row>
    <row r="583" spans="1:12" ht="19.5" thickBot="1">
      <c r="A583" s="664" t="s">
        <v>1117</v>
      </c>
      <c r="B583" s="433"/>
      <c r="C583" s="433"/>
      <c r="D583" s="433"/>
      <c r="E583" s="434"/>
      <c r="F583" s="24"/>
      <c r="G583" s="24"/>
      <c r="H583" s="24"/>
      <c r="I583" s="24"/>
      <c r="J583" s="37">
        <v>1300</v>
      </c>
      <c r="K583" s="66">
        <v>3.5</v>
      </c>
    </row>
    <row r="584" spans="1:12" ht="19.5" thickBot="1">
      <c r="A584" s="499" t="s">
        <v>244</v>
      </c>
      <c r="B584" s="411"/>
      <c r="C584" s="411"/>
      <c r="D584" s="411"/>
      <c r="E584" s="412"/>
      <c r="F584" s="24"/>
      <c r="G584" s="24"/>
      <c r="H584" s="24"/>
      <c r="I584" s="24"/>
      <c r="J584" s="37">
        <v>1600</v>
      </c>
      <c r="K584" s="66">
        <v>5.7</v>
      </c>
      <c r="L584" s="380"/>
    </row>
    <row r="585" spans="1:12" ht="19.5" customHeight="1" thickBot="1">
      <c r="A585" s="499" t="s">
        <v>245</v>
      </c>
      <c r="B585" s="411"/>
      <c r="C585" s="411"/>
      <c r="D585" s="411"/>
      <c r="E585" s="412"/>
      <c r="F585" s="24"/>
      <c r="G585" s="24"/>
      <c r="H585" s="24"/>
      <c r="I585" s="24"/>
      <c r="J585" s="37">
        <v>1600</v>
      </c>
      <c r="K585" s="66">
        <v>5.7</v>
      </c>
      <c r="L585" s="380"/>
    </row>
    <row r="586" spans="1:12" ht="19.5" customHeight="1" thickBot="1">
      <c r="A586" s="712"/>
      <c r="B586" s="487"/>
      <c r="C586" s="487"/>
      <c r="D586" s="487"/>
      <c r="E586" s="488"/>
      <c r="F586" s="77"/>
      <c r="G586" s="77"/>
      <c r="H586" s="77"/>
      <c r="I586" s="77"/>
      <c r="J586" s="117"/>
      <c r="K586" s="163"/>
    </row>
    <row r="587" spans="1:12" ht="26.25" customHeight="1" thickBot="1">
      <c r="A587" s="629" t="s">
        <v>1165</v>
      </c>
      <c r="B587" s="673"/>
      <c r="C587" s="673"/>
      <c r="D587" s="673"/>
      <c r="E587" s="673"/>
      <c r="F587" s="566"/>
      <c r="G587" s="566"/>
      <c r="H587" s="566"/>
      <c r="I587" s="566"/>
      <c r="J587" s="566"/>
      <c r="K587" s="567"/>
    </row>
    <row r="588" spans="1:12" ht="19.5" thickBot="1">
      <c r="A588" s="669">
        <v>936</v>
      </c>
      <c r="B588" s="670"/>
      <c r="C588" s="670"/>
      <c r="D588" s="670"/>
      <c r="E588" s="670"/>
      <c r="F588" s="78"/>
      <c r="G588" s="78"/>
      <c r="H588" s="78"/>
      <c r="I588" s="78"/>
      <c r="J588" s="156" t="s">
        <v>125</v>
      </c>
      <c r="K588" s="158" t="s">
        <v>126</v>
      </c>
    </row>
    <row r="589" spans="1:12" ht="19.5" thickBot="1">
      <c r="A589" s="664" t="s">
        <v>248</v>
      </c>
      <c r="B589" s="433"/>
      <c r="C589" s="433"/>
      <c r="D589" s="433"/>
      <c r="E589" s="434"/>
      <c r="F589" s="24"/>
      <c r="G589" s="24"/>
      <c r="H589" s="24"/>
      <c r="I589" s="24"/>
      <c r="J589" s="37">
        <v>1400</v>
      </c>
      <c r="K589" s="66">
        <v>6</v>
      </c>
    </row>
    <row r="590" spans="1:12" ht="19.5" thickBot="1">
      <c r="A590" s="499" t="s">
        <v>249</v>
      </c>
      <c r="B590" s="411"/>
      <c r="C590" s="411"/>
      <c r="D590" s="411"/>
      <c r="E590" s="412"/>
      <c r="F590" s="24"/>
      <c r="G590" s="24"/>
      <c r="H590" s="24"/>
      <c r="I590" s="24"/>
      <c r="J590" s="37">
        <v>2000</v>
      </c>
      <c r="K590" s="66">
        <v>7.7</v>
      </c>
    </row>
    <row r="591" spans="1:12" ht="19.5" thickBot="1">
      <c r="A591" s="499" t="s">
        <v>250</v>
      </c>
      <c r="B591" s="411"/>
      <c r="C591" s="411"/>
      <c r="D591" s="411"/>
      <c r="E591" s="412"/>
      <c r="F591" s="24"/>
      <c r="G591" s="24"/>
      <c r="H591" s="24"/>
      <c r="I591" s="24"/>
      <c r="J591" s="37">
        <v>2000</v>
      </c>
      <c r="K591" s="66">
        <v>7.7</v>
      </c>
    </row>
    <row r="592" spans="1:12" ht="19.5" thickBot="1">
      <c r="A592" s="296"/>
      <c r="B592" s="41"/>
      <c r="C592" s="41"/>
      <c r="D592" s="41"/>
      <c r="E592" s="42"/>
      <c r="F592" s="24"/>
      <c r="G592" s="24"/>
      <c r="H592" s="24"/>
      <c r="I592" s="24"/>
      <c r="J592" s="37"/>
      <c r="K592" s="66"/>
    </row>
    <row r="593" spans="1:2034" ht="26.25" customHeight="1" thickBot="1">
      <c r="A593" s="597" t="s">
        <v>947</v>
      </c>
      <c r="B593" s="765"/>
      <c r="C593" s="765"/>
      <c r="D593" s="765"/>
      <c r="E593" s="765"/>
      <c r="F593" s="566"/>
      <c r="G593" s="566"/>
      <c r="H593" s="566"/>
      <c r="I593" s="566"/>
      <c r="J593" s="566"/>
      <c r="K593" s="567"/>
    </row>
    <row r="594" spans="1:2034" ht="20.25" thickBot="1">
      <c r="A594" s="612"/>
      <c r="B594" s="460"/>
      <c r="C594" s="460"/>
      <c r="D594" s="460"/>
      <c r="E594" s="460"/>
      <c r="F594" s="78"/>
      <c r="G594" s="78"/>
      <c r="H594" s="78"/>
      <c r="I594" s="78"/>
      <c r="J594" s="156" t="s">
        <v>125</v>
      </c>
      <c r="K594" s="158" t="s">
        <v>126</v>
      </c>
    </row>
    <row r="595" spans="1:2034" ht="19.5" thickBot="1">
      <c r="A595" s="736" t="s">
        <v>948</v>
      </c>
      <c r="B595" s="460"/>
      <c r="C595" s="460"/>
      <c r="D595" s="460"/>
      <c r="E595" s="460"/>
      <c r="F595" s="24"/>
      <c r="G595" s="24"/>
      <c r="H595" s="24"/>
      <c r="I595" s="24"/>
      <c r="J595" s="37">
        <v>420</v>
      </c>
      <c r="K595" s="66">
        <v>1.1000000000000001</v>
      </c>
    </row>
    <row r="596" spans="1:2034" ht="19.5" customHeight="1" thickBot="1">
      <c r="A596" s="756" t="s">
        <v>955</v>
      </c>
      <c r="B596" s="651"/>
      <c r="C596" s="651"/>
      <c r="D596" s="651"/>
      <c r="E596" s="651"/>
      <c r="F596" s="24"/>
      <c r="G596" s="24"/>
      <c r="H596" s="24"/>
      <c r="I596" s="24"/>
      <c r="J596" s="37">
        <v>840</v>
      </c>
      <c r="K596" s="66">
        <v>1.1000000000000001</v>
      </c>
    </row>
    <row r="597" spans="1:2034" ht="19.5" customHeight="1" thickBot="1">
      <c r="A597" s="318"/>
      <c r="B597" s="61"/>
      <c r="C597" s="61"/>
      <c r="D597" s="61"/>
      <c r="E597" s="61"/>
      <c r="F597" s="77"/>
      <c r="G597" s="77"/>
      <c r="H597" s="77"/>
      <c r="I597" s="77"/>
      <c r="J597" s="117"/>
      <c r="K597" s="163"/>
    </row>
    <row r="598" spans="1:2034" ht="26.25" customHeight="1" thickBot="1">
      <c r="A598" s="629" t="s">
        <v>504</v>
      </c>
      <c r="B598" s="673"/>
      <c r="C598" s="673"/>
      <c r="D598" s="673"/>
      <c r="E598" s="673"/>
      <c r="F598" s="566"/>
      <c r="G598" s="566"/>
      <c r="H598" s="566"/>
      <c r="I598" s="566"/>
      <c r="J598" s="566"/>
      <c r="K598" s="567"/>
    </row>
    <row r="599" spans="1:2034" ht="20.25" thickBot="1">
      <c r="A599" s="684"/>
      <c r="B599" s="685"/>
      <c r="C599" s="685"/>
      <c r="D599" s="685"/>
      <c r="E599" s="685"/>
      <c r="F599" s="78"/>
      <c r="G599" s="78"/>
      <c r="H599" s="78"/>
      <c r="I599" s="78"/>
      <c r="J599" s="156" t="s">
        <v>125</v>
      </c>
      <c r="K599" s="158" t="s">
        <v>126</v>
      </c>
    </row>
    <row r="600" spans="1:2034" ht="19.5" thickBot="1">
      <c r="A600" s="682" t="s">
        <v>966</v>
      </c>
      <c r="B600" s="683"/>
      <c r="C600" s="683"/>
      <c r="D600" s="683"/>
      <c r="E600" s="683"/>
      <c r="F600" s="24"/>
      <c r="G600" s="24"/>
      <c r="H600" s="24"/>
      <c r="I600" s="24"/>
      <c r="J600" s="37">
        <v>700</v>
      </c>
      <c r="K600" s="66">
        <v>1.86</v>
      </c>
    </row>
    <row r="601" spans="1:2034" ht="19.5" thickBot="1">
      <c r="A601" s="417" t="s">
        <v>967</v>
      </c>
      <c r="B601" s="418"/>
      <c r="C601" s="418"/>
      <c r="D601" s="418"/>
      <c r="E601" s="419"/>
      <c r="F601" s="24"/>
      <c r="G601" s="79"/>
      <c r="H601" s="24"/>
      <c r="I601" s="24"/>
      <c r="J601" s="37">
        <v>2000</v>
      </c>
      <c r="K601" s="66">
        <v>6.5</v>
      </c>
    </row>
    <row r="602" spans="1:2034" s="342" customFormat="1" ht="19.5" thickBot="1">
      <c r="A602" s="417" t="s">
        <v>1404</v>
      </c>
      <c r="B602" s="418"/>
      <c r="C602" s="418"/>
      <c r="D602" s="418"/>
      <c r="E602" s="419"/>
      <c r="F602" s="24"/>
      <c r="G602" s="24"/>
      <c r="H602" s="24"/>
      <c r="I602" s="24"/>
      <c r="J602" s="37">
        <v>15400</v>
      </c>
      <c r="K602" s="66">
        <v>39</v>
      </c>
      <c r="L602" s="380"/>
      <c r="M602" s="292"/>
      <c r="N602" s="292"/>
      <c r="O602" s="292"/>
      <c r="P602" s="292"/>
      <c r="Q602" s="292"/>
      <c r="R602" s="292"/>
      <c r="S602" s="292"/>
      <c r="T602" s="292"/>
      <c r="U602" s="292"/>
      <c r="V602" s="292"/>
      <c r="W602" s="292"/>
      <c r="X602" s="292"/>
      <c r="Y602" s="292"/>
      <c r="Z602" s="292"/>
      <c r="AA602" s="292"/>
      <c r="AB602" s="292"/>
      <c r="AC602" s="292"/>
      <c r="AD602" s="292"/>
      <c r="AE602" s="292"/>
      <c r="AF602" s="292"/>
      <c r="AG602" s="292"/>
      <c r="AH602" s="292"/>
      <c r="AI602" s="292"/>
      <c r="AJ602" s="292"/>
      <c r="AK602" s="292"/>
      <c r="AL602" s="292"/>
      <c r="AM602" s="292"/>
      <c r="AN602" s="292"/>
      <c r="AO602" s="292"/>
      <c r="AP602" s="292"/>
      <c r="AQ602" s="292"/>
      <c r="AR602" s="292"/>
      <c r="AS602" s="292"/>
      <c r="AT602" s="292"/>
      <c r="AU602" s="292"/>
      <c r="AV602" s="292"/>
      <c r="AW602" s="292"/>
      <c r="AX602" s="292"/>
      <c r="AY602" s="292"/>
      <c r="AZ602" s="292"/>
      <c r="BA602" s="292"/>
      <c r="BB602" s="292"/>
      <c r="BC602" s="292"/>
      <c r="BD602" s="292"/>
      <c r="BE602" s="292"/>
      <c r="BF602" s="292"/>
      <c r="BG602" s="292"/>
      <c r="BH602" s="292"/>
      <c r="BI602" s="292"/>
      <c r="BJ602" s="292"/>
      <c r="BK602" s="292"/>
      <c r="BL602" s="292"/>
      <c r="BM602" s="292"/>
      <c r="BN602" s="292"/>
      <c r="BO602" s="292"/>
      <c r="BP602" s="292"/>
      <c r="BQ602" s="292"/>
      <c r="BR602" s="292"/>
      <c r="BS602" s="292"/>
      <c r="BT602" s="292"/>
      <c r="BU602" s="292"/>
      <c r="BV602" s="292"/>
      <c r="BW602" s="292"/>
      <c r="BX602" s="292"/>
      <c r="BY602" s="292"/>
      <c r="BZ602" s="292"/>
      <c r="CA602" s="292"/>
      <c r="CB602" s="292"/>
      <c r="CC602" s="292"/>
      <c r="CD602" s="292"/>
      <c r="CE602" s="292"/>
      <c r="CF602" s="292"/>
      <c r="CG602" s="292"/>
      <c r="CH602" s="292"/>
      <c r="CI602" s="292"/>
      <c r="CJ602" s="292"/>
      <c r="CK602" s="292"/>
      <c r="CL602" s="292"/>
      <c r="CM602" s="292"/>
      <c r="CN602" s="292"/>
      <c r="CO602" s="292"/>
      <c r="CP602" s="292"/>
      <c r="CQ602" s="292"/>
      <c r="CR602" s="292"/>
      <c r="CS602" s="292"/>
      <c r="CT602" s="292"/>
      <c r="CU602" s="292"/>
      <c r="CV602" s="292"/>
      <c r="CW602" s="292"/>
      <c r="CX602" s="292"/>
      <c r="CY602" s="292"/>
      <c r="CZ602" s="292"/>
      <c r="DA602" s="292"/>
      <c r="DB602" s="292"/>
      <c r="DC602" s="292"/>
      <c r="DD602" s="292"/>
      <c r="DE602" s="292"/>
      <c r="DF602" s="292"/>
      <c r="DG602" s="292"/>
      <c r="DH602" s="292"/>
      <c r="DI602" s="292"/>
      <c r="DJ602" s="292"/>
      <c r="DK602" s="292"/>
      <c r="DL602" s="292"/>
      <c r="DM602" s="292"/>
      <c r="DN602" s="292"/>
      <c r="DO602" s="292"/>
      <c r="DP602" s="292"/>
      <c r="DQ602" s="292"/>
      <c r="DR602" s="292"/>
      <c r="DS602" s="292"/>
      <c r="DT602" s="292"/>
      <c r="DU602" s="292"/>
      <c r="DV602" s="292"/>
      <c r="DW602" s="292"/>
      <c r="DX602" s="292"/>
      <c r="DY602" s="292"/>
      <c r="DZ602" s="292"/>
      <c r="EA602" s="292"/>
      <c r="EB602" s="292"/>
      <c r="EC602" s="292"/>
      <c r="ED602" s="292"/>
      <c r="EE602" s="292"/>
      <c r="EF602" s="292"/>
      <c r="EG602" s="292"/>
      <c r="EH602" s="292"/>
      <c r="EI602" s="292"/>
      <c r="EJ602" s="292"/>
      <c r="EK602" s="292"/>
      <c r="EL602" s="292"/>
      <c r="EM602" s="292"/>
      <c r="EN602" s="292"/>
      <c r="EO602" s="292"/>
      <c r="EP602" s="292"/>
      <c r="EQ602" s="292"/>
      <c r="ER602" s="292"/>
      <c r="ES602" s="292"/>
      <c r="ET602" s="292"/>
      <c r="EU602" s="292"/>
      <c r="EV602" s="292"/>
      <c r="EW602" s="292"/>
      <c r="EX602" s="292"/>
      <c r="EY602" s="292"/>
      <c r="EZ602" s="292"/>
      <c r="FA602" s="292"/>
      <c r="FB602" s="292"/>
      <c r="FC602" s="292"/>
      <c r="FD602" s="292"/>
      <c r="FE602" s="292"/>
      <c r="FF602" s="292"/>
      <c r="FG602" s="292"/>
      <c r="FH602" s="292"/>
      <c r="FI602" s="292"/>
      <c r="FJ602" s="292"/>
      <c r="FK602" s="292"/>
      <c r="FL602" s="292"/>
      <c r="FM602" s="292"/>
      <c r="FN602" s="292"/>
      <c r="FO602" s="292"/>
      <c r="FP602" s="292"/>
      <c r="FQ602" s="292"/>
      <c r="FR602" s="292"/>
      <c r="FS602" s="292"/>
      <c r="FT602" s="292"/>
      <c r="FU602" s="292"/>
      <c r="FV602" s="292"/>
      <c r="FW602" s="292"/>
      <c r="FX602" s="292"/>
      <c r="FY602" s="292"/>
      <c r="FZ602" s="292"/>
      <c r="GA602" s="292"/>
      <c r="GB602" s="292"/>
      <c r="GC602" s="292"/>
      <c r="GD602" s="292"/>
      <c r="GE602" s="292"/>
      <c r="GF602" s="292"/>
      <c r="GG602" s="292"/>
      <c r="GH602" s="292"/>
      <c r="GI602" s="292"/>
      <c r="GJ602" s="292"/>
      <c r="GK602" s="292"/>
      <c r="GL602" s="292"/>
      <c r="GM602" s="292"/>
      <c r="GN602" s="292"/>
      <c r="GO602" s="292"/>
      <c r="GP602" s="292"/>
      <c r="GQ602" s="292"/>
      <c r="GR602" s="292"/>
      <c r="GS602" s="292"/>
      <c r="GT602" s="292"/>
      <c r="GU602" s="292"/>
      <c r="GV602" s="292"/>
      <c r="GW602" s="292"/>
      <c r="GX602" s="292"/>
      <c r="GY602" s="292"/>
      <c r="GZ602" s="292"/>
      <c r="HA602" s="292"/>
      <c r="HB602" s="292"/>
      <c r="HC602" s="292"/>
      <c r="HD602" s="292"/>
      <c r="HE602" s="292"/>
      <c r="HF602" s="292"/>
      <c r="HG602" s="292"/>
      <c r="HH602" s="292"/>
      <c r="HI602" s="292"/>
      <c r="HJ602" s="292"/>
      <c r="HK602" s="292"/>
      <c r="HL602" s="292"/>
      <c r="HM602" s="292"/>
      <c r="HN602" s="292"/>
      <c r="HO602" s="292"/>
      <c r="HP602" s="292"/>
      <c r="HQ602" s="292"/>
      <c r="HR602" s="292"/>
      <c r="HS602" s="292"/>
      <c r="HT602" s="292"/>
      <c r="HU602" s="292"/>
      <c r="HV602" s="292"/>
      <c r="HW602" s="292"/>
      <c r="HX602" s="292"/>
      <c r="HY602" s="292"/>
      <c r="HZ602" s="292"/>
      <c r="IA602" s="292"/>
      <c r="IB602" s="292"/>
      <c r="IC602" s="292"/>
      <c r="ID602" s="292"/>
      <c r="IE602" s="292"/>
      <c r="IF602" s="292"/>
      <c r="IG602" s="292"/>
      <c r="IH602" s="292"/>
      <c r="II602" s="292"/>
      <c r="IJ602" s="292"/>
      <c r="IK602" s="292"/>
      <c r="IL602" s="292"/>
      <c r="IM602" s="292"/>
      <c r="IN602" s="292"/>
      <c r="IO602" s="292"/>
      <c r="IP602" s="292"/>
      <c r="IQ602" s="292"/>
      <c r="IR602" s="292"/>
      <c r="IS602" s="292"/>
      <c r="IT602" s="292"/>
      <c r="IU602" s="292"/>
      <c r="IV602" s="292"/>
      <c r="IW602" s="292"/>
      <c r="IX602" s="292"/>
      <c r="IY602" s="292"/>
      <c r="IZ602" s="292"/>
      <c r="JA602" s="292"/>
      <c r="JB602" s="292"/>
      <c r="JC602" s="292"/>
      <c r="JD602" s="292"/>
      <c r="JE602" s="292"/>
      <c r="JF602" s="292"/>
      <c r="JG602" s="292"/>
      <c r="JH602" s="292"/>
      <c r="JI602" s="292"/>
      <c r="JJ602" s="292"/>
      <c r="JK602" s="292"/>
      <c r="JL602" s="292"/>
      <c r="JM602" s="292"/>
      <c r="JN602" s="292"/>
      <c r="JO602" s="292"/>
      <c r="JP602" s="292"/>
      <c r="JQ602" s="292"/>
      <c r="JR602" s="292"/>
      <c r="JS602" s="292"/>
      <c r="JT602" s="292"/>
      <c r="JU602" s="292"/>
      <c r="JV602" s="292"/>
      <c r="JW602" s="292"/>
      <c r="JX602" s="292"/>
      <c r="JY602" s="292"/>
      <c r="JZ602" s="292"/>
      <c r="KA602" s="292"/>
      <c r="KB602" s="292"/>
      <c r="KC602" s="292"/>
      <c r="KD602" s="292"/>
      <c r="KE602" s="292"/>
      <c r="KF602" s="292"/>
      <c r="KG602" s="292"/>
      <c r="KH602" s="292"/>
      <c r="KI602" s="292"/>
      <c r="KJ602" s="292"/>
      <c r="KK602" s="292"/>
      <c r="KL602" s="292"/>
      <c r="KM602" s="292"/>
      <c r="KN602" s="292"/>
      <c r="KO602" s="292"/>
      <c r="KP602" s="292"/>
      <c r="KQ602" s="292"/>
      <c r="KR602" s="292"/>
      <c r="KS602" s="292"/>
      <c r="KT602" s="292"/>
      <c r="KU602" s="292"/>
      <c r="KV602" s="292"/>
      <c r="KW602" s="292"/>
      <c r="KX602" s="292"/>
      <c r="KY602" s="292"/>
      <c r="KZ602" s="292"/>
      <c r="LA602" s="292"/>
      <c r="LB602" s="292"/>
      <c r="LC602" s="292"/>
      <c r="LD602" s="292"/>
      <c r="LE602" s="292"/>
      <c r="LF602" s="292"/>
      <c r="LG602" s="292"/>
      <c r="LH602" s="292"/>
      <c r="LI602" s="292"/>
      <c r="LJ602" s="292"/>
      <c r="LK602" s="292"/>
      <c r="LL602" s="292"/>
      <c r="LM602" s="292"/>
      <c r="LN602" s="292"/>
      <c r="LO602" s="292"/>
      <c r="LP602" s="292"/>
      <c r="LQ602" s="292"/>
      <c r="LR602" s="292"/>
      <c r="LS602" s="292"/>
      <c r="LT602" s="292"/>
      <c r="LU602" s="292"/>
      <c r="LV602" s="292"/>
      <c r="LW602" s="292"/>
      <c r="LX602" s="292"/>
      <c r="LY602" s="292"/>
      <c r="LZ602" s="292"/>
      <c r="MA602" s="292"/>
      <c r="MB602" s="292"/>
      <c r="MC602" s="292"/>
      <c r="MD602" s="292"/>
      <c r="ME602" s="292"/>
      <c r="MF602" s="292"/>
      <c r="MG602" s="292"/>
      <c r="MH602" s="292"/>
      <c r="MI602" s="292"/>
      <c r="MJ602" s="292"/>
      <c r="MK602" s="292"/>
      <c r="ML602" s="292"/>
      <c r="MM602" s="292"/>
      <c r="MN602" s="292"/>
      <c r="MO602" s="292"/>
      <c r="MP602" s="292"/>
      <c r="MQ602" s="292"/>
      <c r="MR602" s="292"/>
      <c r="MS602" s="292"/>
      <c r="MT602" s="292"/>
      <c r="MU602" s="292"/>
      <c r="MV602" s="292"/>
      <c r="MW602" s="292"/>
      <c r="MX602" s="292"/>
      <c r="MY602" s="292"/>
      <c r="MZ602" s="292"/>
      <c r="NA602" s="292"/>
      <c r="NB602" s="292"/>
      <c r="NC602" s="292"/>
      <c r="ND602" s="292"/>
      <c r="NE602" s="292"/>
      <c r="NF602" s="292"/>
      <c r="NG602" s="292"/>
      <c r="NH602" s="292"/>
      <c r="NI602" s="292"/>
      <c r="NJ602" s="292"/>
      <c r="NK602" s="292"/>
      <c r="NL602" s="292"/>
      <c r="NM602" s="292"/>
      <c r="NN602" s="292"/>
      <c r="NO602" s="292"/>
      <c r="NP602" s="292"/>
      <c r="NQ602" s="292"/>
      <c r="NR602" s="292"/>
      <c r="NS602" s="292"/>
      <c r="NT602" s="292"/>
      <c r="NU602" s="292"/>
      <c r="NV602" s="292"/>
      <c r="NW602" s="292"/>
      <c r="NX602" s="292"/>
      <c r="NY602" s="292"/>
      <c r="NZ602" s="292"/>
      <c r="OA602" s="292"/>
      <c r="OB602" s="292"/>
      <c r="OC602" s="292"/>
      <c r="OD602" s="292"/>
      <c r="OE602" s="292"/>
      <c r="OF602" s="292"/>
      <c r="OG602" s="292"/>
      <c r="OH602" s="292"/>
      <c r="OI602" s="292"/>
      <c r="OJ602" s="292"/>
      <c r="OK602" s="292"/>
      <c r="OL602" s="292"/>
      <c r="OM602" s="292"/>
      <c r="ON602" s="292"/>
      <c r="OO602" s="292"/>
      <c r="OP602" s="292"/>
      <c r="OQ602" s="292"/>
      <c r="OR602" s="292"/>
      <c r="OS602" s="292"/>
      <c r="OT602" s="292"/>
      <c r="OU602" s="292"/>
      <c r="OV602" s="292"/>
      <c r="OW602" s="292"/>
      <c r="OX602" s="292"/>
      <c r="OY602" s="292"/>
      <c r="OZ602" s="292"/>
      <c r="PA602" s="292"/>
      <c r="PB602" s="292"/>
      <c r="PC602" s="292"/>
      <c r="PD602" s="292"/>
      <c r="PE602" s="292"/>
      <c r="PF602" s="292"/>
      <c r="PG602" s="292"/>
      <c r="PH602" s="292"/>
      <c r="PI602" s="292"/>
      <c r="PJ602" s="292"/>
      <c r="PK602" s="292"/>
      <c r="PL602" s="292"/>
      <c r="PM602" s="292"/>
      <c r="PN602" s="292"/>
      <c r="PO602" s="292"/>
      <c r="PP602" s="292"/>
      <c r="PQ602" s="292"/>
      <c r="PR602" s="292"/>
      <c r="PS602" s="292"/>
      <c r="PT602" s="292"/>
      <c r="PU602" s="292"/>
      <c r="PV602" s="292"/>
      <c r="PW602" s="292"/>
      <c r="PX602" s="292"/>
      <c r="PY602" s="292"/>
      <c r="PZ602" s="292"/>
      <c r="QA602" s="292"/>
      <c r="QB602" s="292"/>
      <c r="QC602" s="292"/>
      <c r="QD602" s="292"/>
      <c r="QE602" s="292"/>
      <c r="QF602" s="292"/>
      <c r="QG602" s="292"/>
      <c r="QH602" s="292"/>
      <c r="QI602" s="292"/>
      <c r="QJ602" s="292"/>
      <c r="QK602" s="292"/>
      <c r="QL602" s="292"/>
      <c r="QM602" s="292"/>
      <c r="QN602" s="292"/>
      <c r="QO602" s="292"/>
      <c r="QP602" s="292"/>
      <c r="QQ602" s="292"/>
      <c r="QR602" s="292"/>
      <c r="QS602" s="292"/>
      <c r="QT602" s="292"/>
      <c r="QU602" s="292"/>
      <c r="QV602" s="292"/>
      <c r="QW602" s="292"/>
      <c r="QX602" s="292"/>
      <c r="QY602" s="292"/>
      <c r="QZ602" s="292"/>
      <c r="RA602" s="292"/>
      <c r="RB602" s="292"/>
      <c r="RC602" s="292"/>
      <c r="RD602" s="292"/>
      <c r="RE602" s="292"/>
      <c r="RF602" s="292"/>
      <c r="RG602" s="292"/>
      <c r="RH602" s="292"/>
      <c r="RI602" s="292"/>
      <c r="RJ602" s="292"/>
      <c r="RK602" s="292"/>
      <c r="RL602" s="292"/>
      <c r="RM602" s="292"/>
      <c r="RN602" s="292"/>
      <c r="RO602" s="292"/>
      <c r="RP602" s="292"/>
      <c r="RQ602" s="292"/>
      <c r="RR602" s="292"/>
      <c r="RS602" s="292"/>
      <c r="RT602" s="292"/>
      <c r="RU602" s="292"/>
      <c r="RV602" s="292"/>
      <c r="RW602" s="292"/>
      <c r="RX602" s="292"/>
      <c r="RY602" s="292"/>
      <c r="RZ602" s="292"/>
      <c r="SA602" s="292"/>
      <c r="SB602" s="292"/>
      <c r="SC602" s="292"/>
      <c r="SD602" s="292"/>
      <c r="SE602" s="292"/>
      <c r="SF602" s="292"/>
      <c r="SG602" s="292"/>
      <c r="SH602" s="292"/>
      <c r="SI602" s="292"/>
      <c r="SJ602" s="292"/>
      <c r="SK602" s="292"/>
      <c r="SL602" s="292"/>
      <c r="SM602" s="292"/>
      <c r="SN602" s="292"/>
      <c r="SO602" s="292"/>
      <c r="SP602" s="292"/>
      <c r="SQ602" s="292"/>
      <c r="SR602" s="292"/>
      <c r="SS602" s="292"/>
      <c r="ST602" s="292"/>
      <c r="SU602" s="292"/>
      <c r="SV602" s="292"/>
      <c r="SW602" s="292"/>
      <c r="SX602" s="292"/>
      <c r="SY602" s="292"/>
      <c r="SZ602" s="292"/>
      <c r="TA602" s="292"/>
      <c r="TB602" s="292"/>
      <c r="TC602" s="292"/>
      <c r="TD602" s="292"/>
      <c r="TE602" s="292"/>
      <c r="TF602" s="292"/>
      <c r="TG602" s="292"/>
      <c r="TH602" s="292"/>
      <c r="TI602" s="292"/>
      <c r="TJ602" s="292"/>
      <c r="TK602" s="292"/>
      <c r="TL602" s="292"/>
      <c r="TM602" s="292"/>
      <c r="TN602" s="292"/>
      <c r="TO602" s="292"/>
      <c r="TP602" s="292"/>
      <c r="TQ602" s="292"/>
      <c r="TR602" s="292"/>
      <c r="TS602" s="292"/>
      <c r="TT602" s="292"/>
      <c r="TU602" s="292"/>
      <c r="TV602" s="292"/>
      <c r="TW602" s="292"/>
      <c r="TX602" s="292"/>
      <c r="TY602" s="292"/>
      <c r="TZ602" s="292"/>
      <c r="UA602" s="292"/>
      <c r="UB602" s="292"/>
      <c r="UC602" s="292"/>
      <c r="UD602" s="292"/>
      <c r="UE602" s="292"/>
      <c r="UF602" s="292"/>
      <c r="UG602" s="292"/>
      <c r="UH602" s="292"/>
      <c r="UI602" s="292"/>
      <c r="UJ602" s="292"/>
      <c r="UK602" s="292"/>
      <c r="UL602" s="292"/>
      <c r="UM602" s="292"/>
      <c r="UN602" s="292"/>
      <c r="UO602" s="292"/>
      <c r="UP602" s="292"/>
      <c r="UQ602" s="292"/>
      <c r="UR602" s="292"/>
      <c r="US602" s="292"/>
      <c r="UT602" s="292"/>
      <c r="UU602" s="292"/>
      <c r="UV602" s="292"/>
      <c r="UW602" s="292"/>
      <c r="UX602" s="292"/>
      <c r="UY602" s="292"/>
      <c r="UZ602" s="292"/>
      <c r="VA602" s="292"/>
      <c r="VB602" s="292"/>
      <c r="VC602" s="292"/>
      <c r="VD602" s="292"/>
      <c r="VE602" s="292"/>
      <c r="VF602" s="292"/>
      <c r="VG602" s="292"/>
      <c r="VH602" s="292"/>
      <c r="VI602" s="292"/>
      <c r="VJ602" s="292"/>
      <c r="VK602" s="292"/>
      <c r="VL602" s="292"/>
      <c r="VM602" s="292"/>
      <c r="VN602" s="292"/>
      <c r="VO602" s="292"/>
      <c r="VP602" s="292"/>
      <c r="VQ602" s="292"/>
      <c r="VR602" s="292"/>
      <c r="VS602" s="292"/>
      <c r="VT602" s="292"/>
      <c r="VU602" s="292"/>
      <c r="VV602" s="292"/>
      <c r="VW602" s="292"/>
      <c r="VX602" s="292"/>
      <c r="VY602" s="292"/>
      <c r="VZ602" s="292"/>
      <c r="WA602" s="292"/>
      <c r="WB602" s="292"/>
      <c r="WC602" s="292"/>
      <c r="WD602" s="292"/>
      <c r="WE602" s="292"/>
      <c r="WF602" s="292"/>
      <c r="WG602" s="292"/>
      <c r="WH602" s="292"/>
      <c r="WI602" s="292"/>
      <c r="WJ602" s="292"/>
      <c r="WK602" s="292"/>
      <c r="WL602" s="292"/>
      <c r="WM602" s="292"/>
      <c r="WN602" s="292"/>
      <c r="WO602" s="292"/>
      <c r="WP602" s="292"/>
      <c r="WQ602" s="292"/>
      <c r="WR602" s="292"/>
      <c r="WS602" s="292"/>
      <c r="WT602" s="292"/>
      <c r="WU602" s="292"/>
      <c r="WV602" s="292"/>
      <c r="WW602" s="292"/>
      <c r="WX602" s="292"/>
      <c r="WY602" s="292"/>
      <c r="WZ602" s="292"/>
      <c r="XA602" s="292"/>
      <c r="XB602" s="292"/>
      <c r="XC602" s="292"/>
      <c r="XD602" s="292"/>
      <c r="XE602" s="292"/>
      <c r="XF602" s="292"/>
      <c r="XG602" s="292"/>
      <c r="XH602" s="292"/>
      <c r="XI602" s="292"/>
      <c r="XJ602" s="292"/>
      <c r="XK602" s="292"/>
      <c r="XL602" s="292"/>
      <c r="XM602" s="292"/>
      <c r="XN602" s="292"/>
      <c r="XO602" s="292"/>
      <c r="XP602" s="292"/>
      <c r="XQ602" s="292"/>
      <c r="XR602" s="292"/>
      <c r="XS602" s="292"/>
      <c r="XT602" s="292"/>
      <c r="XU602" s="292"/>
      <c r="XV602" s="292"/>
      <c r="XW602" s="292"/>
      <c r="XX602" s="292"/>
      <c r="XY602" s="292"/>
      <c r="XZ602" s="292"/>
      <c r="YA602" s="292"/>
      <c r="YB602" s="292"/>
      <c r="YC602" s="292"/>
      <c r="YD602" s="292"/>
      <c r="YE602" s="292"/>
      <c r="YF602" s="292"/>
      <c r="YG602" s="292"/>
      <c r="YH602" s="292"/>
      <c r="YI602" s="292"/>
      <c r="YJ602" s="292"/>
      <c r="YK602" s="292"/>
      <c r="YL602" s="292"/>
      <c r="YM602" s="292"/>
      <c r="YN602" s="292"/>
      <c r="YO602" s="292"/>
      <c r="YP602" s="292"/>
      <c r="YQ602" s="292"/>
      <c r="YR602" s="292"/>
      <c r="YS602" s="292"/>
      <c r="YT602" s="292"/>
      <c r="YU602" s="292"/>
      <c r="YV602" s="292"/>
      <c r="YW602" s="292"/>
      <c r="YX602" s="292"/>
      <c r="YY602" s="292"/>
      <c r="YZ602" s="292"/>
      <c r="ZA602" s="292"/>
      <c r="ZB602" s="292"/>
      <c r="ZC602" s="292"/>
      <c r="ZD602" s="292"/>
      <c r="ZE602" s="292"/>
      <c r="ZF602" s="292"/>
      <c r="ZG602" s="292"/>
      <c r="ZH602" s="292"/>
      <c r="ZI602" s="292"/>
      <c r="ZJ602" s="292"/>
      <c r="ZK602" s="292"/>
      <c r="ZL602" s="292"/>
      <c r="ZM602" s="292"/>
      <c r="ZN602" s="292"/>
      <c r="ZO602" s="292"/>
      <c r="ZP602" s="292"/>
      <c r="ZQ602" s="292"/>
      <c r="ZR602" s="292"/>
      <c r="ZS602" s="292"/>
      <c r="ZT602" s="292"/>
      <c r="ZU602" s="292"/>
      <c r="ZV602" s="292"/>
      <c r="ZW602" s="292"/>
      <c r="ZX602" s="292"/>
      <c r="ZY602" s="292"/>
      <c r="ZZ602" s="292"/>
      <c r="AAA602" s="292"/>
      <c r="AAB602" s="292"/>
      <c r="AAC602" s="292"/>
      <c r="AAD602" s="292"/>
      <c r="AAE602" s="292"/>
      <c r="AAF602" s="292"/>
      <c r="AAG602" s="292"/>
      <c r="AAH602" s="292"/>
      <c r="AAI602" s="292"/>
      <c r="AAJ602" s="292"/>
      <c r="AAK602" s="292"/>
      <c r="AAL602" s="292"/>
      <c r="AAM602" s="292"/>
      <c r="AAN602" s="292"/>
      <c r="AAO602" s="292"/>
      <c r="AAP602" s="292"/>
      <c r="AAQ602" s="292"/>
      <c r="AAR602" s="292"/>
      <c r="AAS602" s="292"/>
      <c r="AAT602" s="292"/>
      <c r="AAU602" s="292"/>
      <c r="AAV602" s="292"/>
      <c r="AAW602" s="292"/>
      <c r="AAX602" s="292"/>
      <c r="AAY602" s="292"/>
      <c r="AAZ602" s="292"/>
      <c r="ABA602" s="292"/>
      <c r="ABB602" s="292"/>
      <c r="ABC602" s="292"/>
      <c r="ABD602" s="292"/>
      <c r="ABE602" s="292"/>
      <c r="ABF602" s="292"/>
      <c r="ABG602" s="292"/>
      <c r="ABH602" s="292"/>
      <c r="ABI602" s="292"/>
      <c r="ABJ602" s="292"/>
      <c r="ABK602" s="292"/>
      <c r="ABL602" s="292"/>
      <c r="ABM602" s="292"/>
      <c r="ABN602" s="292"/>
      <c r="ABO602" s="292"/>
      <c r="ABP602" s="292"/>
      <c r="ABQ602" s="292"/>
      <c r="ABR602" s="292"/>
      <c r="ABS602" s="292"/>
      <c r="ABT602" s="292"/>
      <c r="ABU602" s="292"/>
      <c r="ABV602" s="292"/>
      <c r="ABW602" s="292"/>
      <c r="ABX602" s="292"/>
      <c r="ABY602" s="292"/>
      <c r="ABZ602" s="292"/>
      <c r="ACA602" s="292"/>
      <c r="ACB602" s="292"/>
      <c r="ACC602" s="292"/>
      <c r="ACD602" s="292"/>
      <c r="ACE602" s="292"/>
      <c r="ACF602" s="292"/>
      <c r="ACG602" s="292"/>
      <c r="ACH602" s="292"/>
      <c r="ACI602" s="292"/>
      <c r="ACJ602" s="292"/>
      <c r="ACK602" s="292"/>
      <c r="ACL602" s="292"/>
      <c r="ACM602" s="292"/>
      <c r="ACN602" s="292"/>
      <c r="ACO602" s="292"/>
      <c r="ACP602" s="292"/>
      <c r="ACQ602" s="292"/>
      <c r="ACR602" s="292"/>
      <c r="ACS602" s="292"/>
      <c r="ACT602" s="292"/>
      <c r="ACU602" s="292"/>
      <c r="ACV602" s="292"/>
      <c r="ACW602" s="292"/>
      <c r="ACX602" s="292"/>
      <c r="ACY602" s="292"/>
      <c r="ACZ602" s="292"/>
      <c r="ADA602" s="292"/>
      <c r="ADB602" s="292"/>
      <c r="ADC602" s="292"/>
      <c r="ADD602" s="292"/>
      <c r="ADE602" s="292"/>
      <c r="ADF602" s="292"/>
      <c r="ADG602" s="292"/>
      <c r="ADH602" s="292"/>
      <c r="ADI602" s="292"/>
      <c r="ADJ602" s="292"/>
      <c r="ADK602" s="292"/>
      <c r="ADL602" s="292"/>
      <c r="ADM602" s="292"/>
      <c r="ADN602" s="292"/>
      <c r="ADO602" s="292"/>
      <c r="ADP602" s="292"/>
      <c r="ADQ602" s="292"/>
      <c r="ADR602" s="292"/>
      <c r="ADS602" s="292"/>
      <c r="ADT602" s="292"/>
      <c r="ADU602" s="292"/>
      <c r="ADV602" s="292"/>
      <c r="ADW602" s="292"/>
      <c r="ADX602" s="292"/>
      <c r="ADY602" s="292"/>
      <c r="ADZ602" s="292"/>
      <c r="AEA602" s="292"/>
      <c r="AEB602" s="292"/>
      <c r="AEC602" s="292"/>
      <c r="AED602" s="292"/>
      <c r="AEE602" s="292"/>
      <c r="AEF602" s="292"/>
      <c r="AEG602" s="292"/>
      <c r="AEH602" s="292"/>
      <c r="AEI602" s="292"/>
      <c r="AEJ602" s="292"/>
      <c r="AEK602" s="292"/>
      <c r="AEL602" s="292"/>
      <c r="AEM602" s="292"/>
      <c r="AEN602" s="292"/>
      <c r="AEO602" s="292"/>
      <c r="AEP602" s="292"/>
      <c r="AEQ602" s="292"/>
      <c r="AER602" s="292"/>
      <c r="AES602" s="292"/>
      <c r="AET602" s="292"/>
      <c r="AEU602" s="292"/>
      <c r="AEV602" s="292"/>
      <c r="AEW602" s="292"/>
      <c r="AEX602" s="292"/>
      <c r="AEY602" s="292"/>
      <c r="AEZ602" s="292"/>
      <c r="AFA602" s="292"/>
      <c r="AFB602" s="292"/>
      <c r="AFC602" s="292"/>
      <c r="AFD602" s="292"/>
      <c r="AFE602" s="292"/>
      <c r="AFF602" s="292"/>
      <c r="AFG602" s="292"/>
      <c r="AFH602" s="292"/>
      <c r="AFI602" s="292"/>
      <c r="AFJ602" s="292"/>
      <c r="AFK602" s="292"/>
      <c r="AFL602" s="292"/>
      <c r="AFM602" s="292"/>
      <c r="AFN602" s="292"/>
      <c r="AFO602" s="292"/>
      <c r="AFP602" s="292"/>
      <c r="AFQ602" s="292"/>
      <c r="AFR602" s="292"/>
      <c r="AFS602" s="292"/>
      <c r="AFT602" s="292"/>
      <c r="AFU602" s="292"/>
      <c r="AFV602" s="292"/>
      <c r="AFW602" s="292"/>
      <c r="AFX602" s="292"/>
      <c r="AFY602" s="292"/>
      <c r="AFZ602" s="292"/>
      <c r="AGA602" s="292"/>
      <c r="AGB602" s="292"/>
      <c r="AGC602" s="292"/>
      <c r="AGD602" s="292"/>
      <c r="AGE602" s="292"/>
      <c r="AGF602" s="292"/>
      <c r="AGG602" s="292"/>
      <c r="AGH602" s="292"/>
      <c r="AGI602" s="292"/>
      <c r="AGJ602" s="292"/>
      <c r="AGK602" s="292"/>
      <c r="AGL602" s="292"/>
      <c r="AGM602" s="292"/>
      <c r="AGN602" s="292"/>
      <c r="AGO602" s="292"/>
      <c r="AGP602" s="292"/>
      <c r="AGQ602" s="292"/>
      <c r="AGR602" s="292"/>
      <c r="AGS602" s="292"/>
      <c r="AGT602" s="292"/>
      <c r="AGU602" s="292"/>
      <c r="AGV602" s="292"/>
      <c r="AGW602" s="292"/>
      <c r="AGX602" s="292"/>
      <c r="AGY602" s="292"/>
      <c r="AGZ602" s="292"/>
      <c r="AHA602" s="292"/>
      <c r="AHB602" s="292"/>
      <c r="AHC602" s="292"/>
      <c r="AHD602" s="292"/>
      <c r="AHE602" s="292"/>
      <c r="AHF602" s="292"/>
      <c r="AHG602" s="292"/>
      <c r="AHH602" s="292"/>
      <c r="AHI602" s="292"/>
      <c r="AHJ602" s="292"/>
      <c r="AHK602" s="292"/>
      <c r="AHL602" s="292"/>
      <c r="AHM602" s="292"/>
      <c r="AHN602" s="292"/>
      <c r="AHO602" s="292"/>
      <c r="AHP602" s="292"/>
      <c r="AHQ602" s="292"/>
      <c r="AHR602" s="292"/>
      <c r="AHS602" s="292"/>
      <c r="AHT602" s="292"/>
      <c r="AHU602" s="292"/>
      <c r="AHV602" s="292"/>
      <c r="AHW602" s="292"/>
      <c r="AHX602" s="292"/>
      <c r="AHY602" s="292"/>
      <c r="AHZ602" s="292"/>
      <c r="AIA602" s="292"/>
      <c r="AIB602" s="292"/>
      <c r="AIC602" s="292"/>
      <c r="AID602" s="292"/>
      <c r="AIE602" s="292"/>
      <c r="AIF602" s="292"/>
      <c r="AIG602" s="292"/>
      <c r="AIH602" s="292"/>
      <c r="AII602" s="292"/>
      <c r="AIJ602" s="292"/>
      <c r="AIK602" s="292"/>
      <c r="AIL602" s="292"/>
      <c r="AIM602" s="292"/>
      <c r="AIN602" s="292"/>
      <c r="AIO602" s="292"/>
      <c r="AIP602" s="292"/>
      <c r="AIQ602" s="292"/>
      <c r="AIR602" s="292"/>
      <c r="AIS602" s="292"/>
      <c r="AIT602" s="292"/>
      <c r="AIU602" s="292"/>
      <c r="AIV602" s="292"/>
      <c r="AIW602" s="292"/>
      <c r="AIX602" s="292"/>
      <c r="AIY602" s="292"/>
      <c r="AIZ602" s="292"/>
      <c r="AJA602" s="292"/>
      <c r="AJB602" s="292"/>
      <c r="AJC602" s="292"/>
      <c r="AJD602" s="292"/>
      <c r="AJE602" s="292"/>
      <c r="AJF602" s="292"/>
      <c r="AJG602" s="292"/>
      <c r="AJH602" s="292"/>
      <c r="AJI602" s="292"/>
      <c r="AJJ602" s="292"/>
      <c r="AJK602" s="292"/>
      <c r="AJL602" s="292"/>
      <c r="AJM602" s="292"/>
      <c r="AJN602" s="292"/>
      <c r="AJO602" s="292"/>
      <c r="AJP602" s="292"/>
      <c r="AJQ602" s="292"/>
      <c r="AJR602" s="292"/>
      <c r="AJS602" s="292"/>
      <c r="AJT602" s="292"/>
      <c r="AJU602" s="292"/>
      <c r="AJV602" s="292"/>
      <c r="AJW602" s="292"/>
      <c r="AJX602" s="292"/>
      <c r="AJY602" s="292"/>
      <c r="AJZ602" s="292"/>
      <c r="AKA602" s="292"/>
      <c r="AKB602" s="292"/>
      <c r="AKC602" s="292"/>
      <c r="AKD602" s="292"/>
      <c r="AKE602" s="292"/>
      <c r="AKF602" s="292"/>
      <c r="AKG602" s="292"/>
      <c r="AKH602" s="292"/>
      <c r="AKI602" s="292"/>
      <c r="AKJ602" s="292"/>
      <c r="AKK602" s="292"/>
      <c r="AKL602" s="292"/>
      <c r="AKM602" s="292"/>
      <c r="AKN602" s="292"/>
      <c r="AKO602" s="292"/>
      <c r="AKP602" s="292"/>
      <c r="AKQ602" s="292"/>
      <c r="AKR602" s="292"/>
      <c r="AKS602" s="292"/>
      <c r="AKT602" s="292"/>
      <c r="AKU602" s="292"/>
      <c r="AKV602" s="292"/>
      <c r="AKW602" s="292"/>
      <c r="AKX602" s="292"/>
      <c r="AKY602" s="292"/>
      <c r="AKZ602" s="292"/>
      <c r="ALA602" s="292"/>
      <c r="ALB602" s="292"/>
      <c r="ALC602" s="292"/>
      <c r="ALD602" s="292"/>
      <c r="ALE602" s="292"/>
      <c r="ALF602" s="292"/>
      <c r="ALG602" s="292"/>
      <c r="ALH602" s="292"/>
      <c r="ALI602" s="292"/>
      <c r="ALJ602" s="292"/>
      <c r="ALK602" s="292"/>
      <c r="ALL602" s="292"/>
      <c r="ALM602" s="292"/>
      <c r="ALN602" s="292"/>
      <c r="ALO602" s="292"/>
      <c r="ALP602" s="292"/>
      <c r="ALQ602" s="292"/>
      <c r="ALR602" s="292"/>
      <c r="ALS602" s="292"/>
      <c r="ALT602" s="292"/>
      <c r="ALU602" s="292"/>
      <c r="ALV602" s="292"/>
      <c r="ALW602" s="292"/>
      <c r="ALX602" s="292"/>
      <c r="ALY602" s="292"/>
      <c r="ALZ602" s="292"/>
      <c r="AMA602" s="292"/>
      <c r="AMB602" s="292"/>
      <c r="AMC602" s="292"/>
      <c r="AMD602" s="292"/>
      <c r="AME602" s="292"/>
      <c r="AMF602" s="292"/>
      <c r="AMG602" s="292"/>
      <c r="AMH602" s="292"/>
      <c r="AMI602" s="292"/>
      <c r="AMJ602" s="292"/>
      <c r="AMK602" s="292"/>
      <c r="AML602" s="292"/>
      <c r="AMM602" s="292"/>
      <c r="AMN602" s="292"/>
      <c r="AMO602" s="292"/>
      <c r="AMP602" s="292"/>
      <c r="AMQ602" s="292"/>
      <c r="AMR602" s="292"/>
      <c r="AMS602" s="292"/>
      <c r="AMT602" s="292"/>
      <c r="AMU602" s="292"/>
      <c r="AMV602" s="292"/>
      <c r="AMW602" s="292"/>
      <c r="AMX602" s="292"/>
      <c r="AMY602" s="292"/>
      <c r="AMZ602" s="292"/>
      <c r="ANA602" s="292"/>
      <c r="ANB602" s="292"/>
      <c r="ANC602" s="292"/>
      <c r="AND602" s="292"/>
      <c r="ANE602" s="292"/>
      <c r="ANF602" s="292"/>
      <c r="ANG602" s="292"/>
      <c r="ANH602" s="292"/>
      <c r="ANI602" s="292"/>
      <c r="ANJ602" s="292"/>
      <c r="ANK602" s="292"/>
      <c r="ANL602" s="292"/>
      <c r="ANM602" s="292"/>
      <c r="ANN602" s="292"/>
      <c r="ANO602" s="292"/>
      <c r="ANP602" s="292"/>
      <c r="ANQ602" s="292"/>
      <c r="ANR602" s="292"/>
      <c r="ANS602" s="292"/>
      <c r="ANT602" s="292"/>
      <c r="ANU602" s="292"/>
      <c r="ANV602" s="292"/>
      <c r="ANW602" s="292"/>
      <c r="ANX602" s="292"/>
      <c r="ANY602" s="292"/>
      <c r="ANZ602" s="292"/>
      <c r="AOA602" s="292"/>
      <c r="AOB602" s="292"/>
      <c r="AOC602" s="292"/>
      <c r="AOD602" s="292"/>
      <c r="AOE602" s="292"/>
      <c r="AOF602" s="292"/>
      <c r="AOG602" s="292"/>
      <c r="AOH602" s="292"/>
      <c r="AOI602" s="292"/>
      <c r="AOJ602" s="292"/>
      <c r="AOK602" s="292"/>
      <c r="AOL602" s="292"/>
      <c r="AOM602" s="292"/>
      <c r="AON602" s="292"/>
      <c r="AOO602" s="292"/>
      <c r="AOP602" s="292"/>
      <c r="AOQ602" s="292"/>
      <c r="AOR602" s="292"/>
      <c r="AOS602" s="292"/>
      <c r="AOT602" s="292"/>
      <c r="AOU602" s="292"/>
      <c r="AOV602" s="292"/>
      <c r="AOW602" s="292"/>
      <c r="AOX602" s="292"/>
      <c r="AOY602" s="292"/>
      <c r="AOZ602" s="292"/>
      <c r="APA602" s="292"/>
      <c r="APB602" s="292"/>
      <c r="APC602" s="292"/>
      <c r="APD602" s="292"/>
      <c r="APE602" s="292"/>
      <c r="APF602" s="292"/>
      <c r="APG602" s="292"/>
      <c r="APH602" s="292"/>
      <c r="API602" s="292"/>
      <c r="APJ602" s="292"/>
      <c r="APK602" s="292"/>
      <c r="APL602" s="292"/>
      <c r="APM602" s="292"/>
      <c r="APN602" s="292"/>
      <c r="APO602" s="292"/>
      <c r="APP602" s="292"/>
      <c r="APQ602" s="292"/>
      <c r="APR602" s="292"/>
      <c r="APS602" s="292"/>
      <c r="APT602" s="292"/>
      <c r="APU602" s="292"/>
      <c r="APV602" s="292"/>
      <c r="APW602" s="292"/>
      <c r="APX602" s="292"/>
      <c r="APY602" s="292"/>
      <c r="APZ602" s="292"/>
      <c r="AQA602" s="292"/>
      <c r="AQB602" s="292"/>
      <c r="AQC602" s="292"/>
      <c r="AQD602" s="292"/>
      <c r="AQE602" s="292"/>
      <c r="AQF602" s="292"/>
      <c r="AQG602" s="292"/>
      <c r="AQH602" s="292"/>
      <c r="AQI602" s="292"/>
      <c r="AQJ602" s="292"/>
      <c r="AQK602" s="292"/>
      <c r="AQL602" s="292"/>
      <c r="AQM602" s="292"/>
      <c r="AQN602" s="292"/>
      <c r="AQO602" s="292"/>
      <c r="AQP602" s="292"/>
      <c r="AQQ602" s="292"/>
      <c r="AQR602" s="292"/>
      <c r="AQS602" s="292"/>
      <c r="AQT602" s="292"/>
      <c r="AQU602" s="292"/>
      <c r="AQV602" s="292"/>
      <c r="AQW602" s="292"/>
      <c r="AQX602" s="292"/>
      <c r="AQY602" s="292"/>
      <c r="AQZ602" s="292"/>
      <c r="ARA602" s="292"/>
      <c r="ARB602" s="292"/>
      <c r="ARC602" s="292"/>
      <c r="ARD602" s="292"/>
      <c r="ARE602" s="292"/>
      <c r="ARF602" s="292"/>
      <c r="ARG602" s="292"/>
      <c r="ARH602" s="292"/>
      <c r="ARI602" s="292"/>
      <c r="ARJ602" s="292"/>
      <c r="ARK602" s="292"/>
      <c r="ARL602" s="292"/>
      <c r="ARM602" s="292"/>
      <c r="ARN602" s="292"/>
      <c r="ARO602" s="292"/>
      <c r="ARP602" s="292"/>
      <c r="ARQ602" s="292"/>
      <c r="ARR602" s="292"/>
      <c r="ARS602" s="292"/>
      <c r="ART602" s="292"/>
      <c r="ARU602" s="292"/>
      <c r="ARV602" s="292"/>
      <c r="ARW602" s="292"/>
      <c r="ARX602" s="292"/>
      <c r="ARY602" s="292"/>
      <c r="ARZ602" s="292"/>
      <c r="ASA602" s="292"/>
      <c r="ASB602" s="292"/>
      <c r="ASC602" s="292"/>
      <c r="ASD602" s="292"/>
      <c r="ASE602" s="292"/>
      <c r="ASF602" s="292"/>
      <c r="ASG602" s="292"/>
      <c r="ASH602" s="292"/>
      <c r="ASI602" s="292"/>
      <c r="ASJ602" s="292"/>
      <c r="ASK602" s="292"/>
      <c r="ASL602" s="292"/>
      <c r="ASM602" s="292"/>
      <c r="ASN602" s="292"/>
      <c r="ASO602" s="292"/>
      <c r="ASP602" s="292"/>
      <c r="ASQ602" s="292"/>
      <c r="ASR602" s="292"/>
      <c r="ASS602" s="292"/>
      <c r="AST602" s="292"/>
      <c r="ASU602" s="292"/>
      <c r="ASV602" s="292"/>
      <c r="ASW602" s="292"/>
      <c r="ASX602" s="292"/>
      <c r="ASY602" s="292"/>
      <c r="ASZ602" s="292"/>
      <c r="ATA602" s="292"/>
      <c r="ATB602" s="292"/>
      <c r="ATC602" s="292"/>
      <c r="ATD602" s="292"/>
      <c r="ATE602" s="292"/>
      <c r="ATF602" s="292"/>
      <c r="ATG602" s="292"/>
      <c r="ATH602" s="292"/>
      <c r="ATI602" s="292"/>
      <c r="ATJ602" s="292"/>
      <c r="ATK602" s="292"/>
      <c r="ATL602" s="292"/>
      <c r="ATM602" s="292"/>
      <c r="ATN602" s="292"/>
      <c r="ATO602" s="292"/>
      <c r="ATP602" s="292"/>
      <c r="ATQ602" s="292"/>
      <c r="ATR602" s="292"/>
      <c r="ATS602" s="292"/>
      <c r="ATT602" s="292"/>
      <c r="ATU602" s="292"/>
      <c r="ATV602" s="292"/>
      <c r="ATW602" s="292"/>
      <c r="ATX602" s="292"/>
      <c r="ATY602" s="292"/>
      <c r="ATZ602" s="292"/>
      <c r="AUA602" s="292"/>
      <c r="AUB602" s="292"/>
      <c r="AUC602" s="292"/>
      <c r="AUD602" s="292"/>
      <c r="AUE602" s="292"/>
      <c r="AUF602" s="292"/>
      <c r="AUG602" s="292"/>
      <c r="AUH602" s="292"/>
      <c r="AUI602" s="292"/>
      <c r="AUJ602" s="292"/>
      <c r="AUK602" s="292"/>
      <c r="AUL602" s="292"/>
      <c r="AUM602" s="292"/>
      <c r="AUN602" s="292"/>
      <c r="AUO602" s="292"/>
      <c r="AUP602" s="292"/>
      <c r="AUQ602" s="292"/>
      <c r="AUR602" s="292"/>
      <c r="AUS602" s="292"/>
      <c r="AUT602" s="292"/>
      <c r="AUU602" s="292"/>
      <c r="AUV602" s="292"/>
      <c r="AUW602" s="292"/>
      <c r="AUX602" s="292"/>
      <c r="AUY602" s="292"/>
      <c r="AUZ602" s="292"/>
      <c r="AVA602" s="292"/>
      <c r="AVB602" s="292"/>
      <c r="AVC602" s="292"/>
      <c r="AVD602" s="292"/>
      <c r="AVE602" s="292"/>
      <c r="AVF602" s="292"/>
      <c r="AVG602" s="292"/>
      <c r="AVH602" s="292"/>
      <c r="AVI602" s="292"/>
      <c r="AVJ602" s="292"/>
      <c r="AVK602" s="292"/>
      <c r="AVL602" s="292"/>
      <c r="AVM602" s="292"/>
      <c r="AVN602" s="292"/>
      <c r="AVO602" s="292"/>
      <c r="AVP602" s="292"/>
      <c r="AVQ602" s="292"/>
      <c r="AVR602" s="292"/>
      <c r="AVS602" s="292"/>
      <c r="AVT602" s="292"/>
      <c r="AVU602" s="292"/>
      <c r="AVV602" s="292"/>
      <c r="AVW602" s="292"/>
      <c r="AVX602" s="292"/>
      <c r="AVY602" s="292"/>
      <c r="AVZ602" s="292"/>
      <c r="AWA602" s="292"/>
      <c r="AWB602" s="292"/>
      <c r="AWC602" s="292"/>
      <c r="AWD602" s="292"/>
      <c r="AWE602" s="292"/>
      <c r="AWF602" s="292"/>
      <c r="AWG602" s="292"/>
      <c r="AWH602" s="292"/>
      <c r="AWI602" s="292"/>
      <c r="AWJ602" s="292"/>
      <c r="AWK602" s="292"/>
      <c r="AWL602" s="292"/>
      <c r="AWM602" s="292"/>
      <c r="AWN602" s="292"/>
      <c r="AWO602" s="292"/>
      <c r="AWP602" s="292"/>
      <c r="AWQ602" s="292"/>
      <c r="AWR602" s="292"/>
      <c r="AWS602" s="292"/>
      <c r="AWT602" s="292"/>
      <c r="AWU602" s="292"/>
      <c r="AWV602" s="292"/>
      <c r="AWW602" s="292"/>
      <c r="AWX602" s="292"/>
      <c r="AWY602" s="292"/>
      <c r="AWZ602" s="292"/>
      <c r="AXA602" s="292"/>
      <c r="AXB602" s="292"/>
      <c r="AXC602" s="292"/>
      <c r="AXD602" s="292"/>
      <c r="AXE602" s="292"/>
      <c r="AXF602" s="292"/>
      <c r="AXG602" s="292"/>
      <c r="AXH602" s="292"/>
      <c r="AXI602" s="292"/>
      <c r="AXJ602" s="292"/>
      <c r="AXK602" s="292"/>
      <c r="AXL602" s="292"/>
      <c r="AXM602" s="292"/>
      <c r="AXN602" s="292"/>
      <c r="AXO602" s="292"/>
      <c r="AXP602" s="292"/>
      <c r="AXQ602" s="292"/>
      <c r="AXR602" s="292"/>
      <c r="AXS602" s="292"/>
      <c r="AXT602" s="292"/>
      <c r="AXU602" s="292"/>
      <c r="AXV602" s="292"/>
      <c r="AXW602" s="292"/>
      <c r="AXX602" s="292"/>
      <c r="AXY602" s="292"/>
      <c r="AXZ602" s="292"/>
      <c r="AYA602" s="292"/>
      <c r="AYB602" s="292"/>
      <c r="AYC602" s="292"/>
      <c r="AYD602" s="292"/>
      <c r="AYE602" s="292"/>
      <c r="AYF602" s="292"/>
      <c r="AYG602" s="292"/>
      <c r="AYH602" s="292"/>
      <c r="AYI602" s="292"/>
      <c r="AYJ602" s="292"/>
      <c r="AYK602" s="292"/>
      <c r="AYL602" s="292"/>
      <c r="AYM602" s="292"/>
      <c r="AYN602" s="292"/>
      <c r="AYO602" s="292"/>
      <c r="AYP602" s="292"/>
      <c r="AYQ602" s="292"/>
      <c r="AYR602" s="292"/>
      <c r="AYS602" s="292"/>
      <c r="AYT602" s="292"/>
      <c r="AYU602" s="292"/>
      <c r="AYV602" s="292"/>
      <c r="AYW602" s="292"/>
      <c r="AYX602" s="292"/>
      <c r="AYY602" s="292"/>
      <c r="AYZ602" s="292"/>
      <c r="AZA602" s="292"/>
      <c r="AZB602" s="292"/>
      <c r="AZC602" s="292"/>
      <c r="AZD602" s="292"/>
      <c r="AZE602" s="292"/>
      <c r="AZF602" s="292"/>
      <c r="AZG602" s="292"/>
      <c r="AZH602" s="292"/>
      <c r="AZI602" s="292"/>
      <c r="AZJ602" s="292"/>
      <c r="AZK602" s="292"/>
      <c r="AZL602" s="292"/>
      <c r="AZM602" s="292"/>
      <c r="AZN602" s="292"/>
      <c r="AZO602" s="292"/>
      <c r="AZP602" s="292"/>
      <c r="AZQ602" s="292"/>
      <c r="AZR602" s="292"/>
      <c r="AZS602" s="292"/>
      <c r="AZT602" s="292"/>
      <c r="AZU602" s="292"/>
      <c r="AZV602" s="292"/>
      <c r="AZW602" s="292"/>
      <c r="AZX602" s="292"/>
      <c r="AZY602" s="292"/>
      <c r="AZZ602" s="292"/>
      <c r="BAA602" s="292"/>
      <c r="BAB602" s="292"/>
      <c r="BAC602" s="292"/>
      <c r="BAD602" s="292"/>
      <c r="BAE602" s="292"/>
      <c r="BAF602" s="292"/>
      <c r="BAG602" s="292"/>
      <c r="BAH602" s="292"/>
      <c r="BAI602" s="292"/>
      <c r="BAJ602" s="292"/>
      <c r="BAK602" s="292"/>
      <c r="BAL602" s="292"/>
      <c r="BAM602" s="292"/>
      <c r="BAN602" s="292"/>
      <c r="BAO602" s="292"/>
      <c r="BAP602" s="292"/>
      <c r="BAQ602" s="292"/>
      <c r="BAR602" s="292"/>
      <c r="BAS602" s="292"/>
      <c r="BAT602" s="292"/>
      <c r="BAU602" s="292"/>
      <c r="BAV602" s="292"/>
      <c r="BAW602" s="292"/>
      <c r="BAX602" s="292"/>
      <c r="BAY602" s="292"/>
      <c r="BAZ602" s="292"/>
      <c r="BBA602" s="292"/>
      <c r="BBB602" s="292"/>
      <c r="BBC602" s="292"/>
      <c r="BBD602" s="292"/>
      <c r="BBE602" s="292"/>
      <c r="BBF602" s="292"/>
      <c r="BBG602" s="292"/>
      <c r="BBH602" s="292"/>
      <c r="BBI602" s="292"/>
      <c r="BBJ602" s="292"/>
      <c r="BBK602" s="292"/>
      <c r="BBL602" s="292"/>
      <c r="BBM602" s="292"/>
      <c r="BBN602" s="292"/>
      <c r="BBO602" s="292"/>
      <c r="BBP602" s="292"/>
      <c r="BBQ602" s="292"/>
      <c r="BBR602" s="292"/>
      <c r="BBS602" s="292"/>
      <c r="BBT602" s="292"/>
      <c r="BBU602" s="292"/>
      <c r="BBV602" s="292"/>
      <c r="BBW602" s="292"/>
      <c r="BBX602" s="292"/>
      <c r="BBY602" s="292"/>
      <c r="BBZ602" s="292"/>
      <c r="BCA602" s="292"/>
      <c r="BCB602" s="292"/>
      <c r="BCC602" s="292"/>
      <c r="BCD602" s="292"/>
      <c r="BCE602" s="292"/>
      <c r="BCF602" s="292"/>
      <c r="BCG602" s="292"/>
      <c r="BCH602" s="292"/>
      <c r="BCI602" s="292"/>
      <c r="BCJ602" s="292"/>
      <c r="BCK602" s="292"/>
      <c r="BCL602" s="292"/>
      <c r="BCM602" s="292"/>
      <c r="BCN602" s="292"/>
      <c r="BCO602" s="292"/>
      <c r="BCP602" s="292"/>
      <c r="BCQ602" s="292"/>
      <c r="BCR602" s="292"/>
      <c r="BCS602" s="292"/>
      <c r="BCT602" s="292"/>
      <c r="BCU602" s="292"/>
      <c r="BCV602" s="292"/>
      <c r="BCW602" s="292"/>
      <c r="BCX602" s="292"/>
      <c r="BCY602" s="292"/>
      <c r="BCZ602" s="292"/>
      <c r="BDA602" s="292"/>
      <c r="BDB602" s="292"/>
      <c r="BDC602" s="292"/>
      <c r="BDD602" s="292"/>
      <c r="BDE602" s="292"/>
      <c r="BDF602" s="292"/>
      <c r="BDG602" s="292"/>
      <c r="BDH602" s="292"/>
      <c r="BDI602" s="292"/>
      <c r="BDJ602" s="292"/>
      <c r="BDK602" s="292"/>
      <c r="BDL602" s="292"/>
      <c r="BDM602" s="292"/>
      <c r="BDN602" s="292"/>
      <c r="BDO602" s="292"/>
      <c r="BDP602" s="292"/>
      <c r="BDQ602" s="292"/>
      <c r="BDR602" s="292"/>
      <c r="BDS602" s="292"/>
      <c r="BDT602" s="292"/>
      <c r="BDU602" s="292"/>
      <c r="BDV602" s="292"/>
      <c r="BDW602" s="292"/>
      <c r="BDX602" s="292"/>
      <c r="BDY602" s="292"/>
      <c r="BDZ602" s="292"/>
      <c r="BEA602" s="292"/>
      <c r="BEB602" s="292"/>
      <c r="BEC602" s="292"/>
      <c r="BED602" s="292"/>
      <c r="BEE602" s="292"/>
      <c r="BEF602" s="292"/>
      <c r="BEG602" s="292"/>
      <c r="BEH602" s="292"/>
      <c r="BEI602" s="292"/>
      <c r="BEJ602" s="292"/>
      <c r="BEK602" s="292"/>
      <c r="BEL602" s="292"/>
      <c r="BEM602" s="292"/>
      <c r="BEN602" s="292"/>
      <c r="BEO602" s="292"/>
      <c r="BEP602" s="292"/>
      <c r="BEQ602" s="292"/>
      <c r="BER602" s="292"/>
      <c r="BES602" s="292"/>
      <c r="BET602" s="292"/>
      <c r="BEU602" s="292"/>
      <c r="BEV602" s="292"/>
      <c r="BEW602" s="292"/>
      <c r="BEX602" s="292"/>
      <c r="BEY602" s="292"/>
      <c r="BEZ602" s="292"/>
      <c r="BFA602" s="292"/>
      <c r="BFB602" s="292"/>
      <c r="BFC602" s="292"/>
      <c r="BFD602" s="292"/>
      <c r="BFE602" s="292"/>
      <c r="BFF602" s="292"/>
      <c r="BFG602" s="292"/>
      <c r="BFH602" s="292"/>
      <c r="BFI602" s="292"/>
      <c r="BFJ602" s="292"/>
      <c r="BFK602" s="292"/>
      <c r="BFL602" s="292"/>
      <c r="BFM602" s="292"/>
      <c r="BFN602" s="292"/>
      <c r="BFO602" s="292"/>
      <c r="BFP602" s="292"/>
      <c r="BFQ602" s="292"/>
      <c r="BFR602" s="292"/>
      <c r="BFS602" s="292"/>
      <c r="BFT602" s="292"/>
      <c r="BFU602" s="292"/>
      <c r="BFV602" s="292"/>
      <c r="BFW602" s="292"/>
      <c r="BFX602" s="292"/>
      <c r="BFY602" s="292"/>
      <c r="BFZ602" s="292"/>
      <c r="BGA602" s="292"/>
      <c r="BGB602" s="292"/>
      <c r="BGC602" s="292"/>
      <c r="BGD602" s="292"/>
      <c r="BGE602" s="292"/>
      <c r="BGF602" s="292"/>
      <c r="BGG602" s="292"/>
      <c r="BGH602" s="292"/>
      <c r="BGI602" s="292"/>
      <c r="BGJ602" s="292"/>
      <c r="BGK602" s="292"/>
      <c r="BGL602" s="292"/>
      <c r="BGM602" s="292"/>
      <c r="BGN602" s="292"/>
      <c r="BGO602" s="292"/>
      <c r="BGP602" s="292"/>
      <c r="BGQ602" s="292"/>
      <c r="BGR602" s="292"/>
      <c r="BGS602" s="292"/>
      <c r="BGT602" s="292"/>
      <c r="BGU602" s="292"/>
      <c r="BGV602" s="292"/>
      <c r="BGW602" s="292"/>
      <c r="BGX602" s="292"/>
      <c r="BGY602" s="292"/>
      <c r="BGZ602" s="292"/>
      <c r="BHA602" s="292"/>
      <c r="BHB602" s="292"/>
      <c r="BHC602" s="292"/>
      <c r="BHD602" s="292"/>
      <c r="BHE602" s="292"/>
      <c r="BHF602" s="292"/>
      <c r="BHG602" s="292"/>
      <c r="BHH602" s="292"/>
      <c r="BHI602" s="292"/>
      <c r="BHJ602" s="292"/>
      <c r="BHK602" s="292"/>
      <c r="BHL602" s="292"/>
      <c r="BHM602" s="292"/>
      <c r="BHN602" s="292"/>
      <c r="BHO602" s="292"/>
      <c r="BHP602" s="292"/>
      <c r="BHQ602" s="292"/>
      <c r="BHR602" s="292"/>
      <c r="BHS602" s="292"/>
      <c r="BHT602" s="292"/>
      <c r="BHU602" s="292"/>
      <c r="BHV602" s="292"/>
      <c r="BHW602" s="292"/>
      <c r="BHX602" s="292"/>
      <c r="BHY602" s="292"/>
      <c r="BHZ602" s="292"/>
      <c r="BIA602" s="292"/>
      <c r="BIB602" s="292"/>
      <c r="BIC602" s="292"/>
      <c r="BID602" s="292"/>
      <c r="BIE602" s="292"/>
      <c r="BIF602" s="292"/>
      <c r="BIG602" s="292"/>
      <c r="BIH602" s="292"/>
      <c r="BII602" s="292"/>
      <c r="BIJ602" s="292"/>
      <c r="BIK602" s="292"/>
      <c r="BIL602" s="292"/>
      <c r="BIM602" s="292"/>
      <c r="BIN602" s="292"/>
      <c r="BIO602" s="292"/>
      <c r="BIP602" s="292"/>
      <c r="BIQ602" s="292"/>
      <c r="BIR602" s="292"/>
      <c r="BIS602" s="292"/>
      <c r="BIT602" s="292"/>
      <c r="BIU602" s="292"/>
      <c r="BIV602" s="292"/>
      <c r="BIW602" s="292"/>
      <c r="BIX602" s="292"/>
      <c r="BIY602" s="292"/>
      <c r="BIZ602" s="292"/>
      <c r="BJA602" s="292"/>
      <c r="BJB602" s="292"/>
      <c r="BJC602" s="292"/>
      <c r="BJD602" s="292"/>
      <c r="BJE602" s="292"/>
      <c r="BJF602" s="292"/>
      <c r="BJG602" s="292"/>
      <c r="BJH602" s="292"/>
      <c r="BJI602" s="292"/>
      <c r="BJJ602" s="292"/>
      <c r="BJK602" s="292"/>
      <c r="BJL602" s="292"/>
      <c r="BJM602" s="292"/>
      <c r="BJN602" s="292"/>
      <c r="BJO602" s="292"/>
      <c r="BJP602" s="292"/>
      <c r="BJQ602" s="292"/>
      <c r="BJR602" s="292"/>
      <c r="BJS602" s="292"/>
      <c r="BJT602" s="292"/>
      <c r="BJU602" s="292"/>
      <c r="BJV602" s="292"/>
      <c r="BJW602" s="292"/>
      <c r="BJX602" s="292"/>
      <c r="BJY602" s="292"/>
      <c r="BJZ602" s="292"/>
      <c r="BKA602" s="292"/>
      <c r="BKB602" s="292"/>
      <c r="BKC602" s="292"/>
      <c r="BKD602" s="292"/>
      <c r="BKE602" s="292"/>
      <c r="BKF602" s="292"/>
      <c r="BKG602" s="292"/>
      <c r="BKH602" s="292"/>
      <c r="BKI602" s="292"/>
      <c r="BKJ602" s="292"/>
      <c r="BKK602" s="292"/>
      <c r="BKL602" s="292"/>
      <c r="BKM602" s="292"/>
      <c r="BKN602" s="292"/>
      <c r="BKO602" s="292"/>
      <c r="BKP602" s="292"/>
      <c r="BKQ602" s="292"/>
      <c r="BKR602" s="292"/>
      <c r="BKS602" s="292"/>
      <c r="BKT602" s="292"/>
      <c r="BKU602" s="292"/>
      <c r="BKV602" s="292"/>
      <c r="BKW602" s="292"/>
      <c r="BKX602" s="292"/>
      <c r="BKY602" s="292"/>
      <c r="BKZ602" s="292"/>
      <c r="BLA602" s="292"/>
      <c r="BLB602" s="292"/>
      <c r="BLC602" s="292"/>
      <c r="BLD602" s="292"/>
      <c r="BLE602" s="292"/>
      <c r="BLF602" s="292"/>
      <c r="BLG602" s="292"/>
      <c r="BLH602" s="292"/>
      <c r="BLI602" s="292"/>
      <c r="BLJ602" s="292"/>
      <c r="BLK602" s="292"/>
      <c r="BLL602" s="292"/>
      <c r="BLM602" s="292"/>
      <c r="BLN602" s="292"/>
      <c r="BLO602" s="292"/>
      <c r="BLP602" s="292"/>
      <c r="BLQ602" s="292"/>
      <c r="BLR602" s="292"/>
      <c r="BLS602" s="292"/>
      <c r="BLT602" s="292"/>
      <c r="BLU602" s="292"/>
      <c r="BLV602" s="292"/>
      <c r="BLW602" s="292"/>
      <c r="BLX602" s="292"/>
      <c r="BLY602" s="292"/>
      <c r="BLZ602" s="292"/>
      <c r="BMA602" s="292"/>
      <c r="BMB602" s="292"/>
      <c r="BMC602" s="292"/>
      <c r="BMD602" s="292"/>
      <c r="BME602" s="292"/>
      <c r="BMF602" s="292"/>
      <c r="BMG602" s="292"/>
      <c r="BMH602" s="292"/>
      <c r="BMI602" s="292"/>
      <c r="BMJ602" s="292"/>
      <c r="BMK602" s="292"/>
      <c r="BML602" s="292"/>
      <c r="BMM602" s="292"/>
      <c r="BMN602" s="292"/>
      <c r="BMO602" s="292"/>
      <c r="BMP602" s="292"/>
      <c r="BMQ602" s="292"/>
      <c r="BMR602" s="292"/>
      <c r="BMS602" s="292"/>
      <c r="BMT602" s="292"/>
      <c r="BMU602" s="292"/>
      <c r="BMV602" s="292"/>
      <c r="BMW602" s="292"/>
      <c r="BMX602" s="292"/>
      <c r="BMY602" s="292"/>
      <c r="BMZ602" s="292"/>
      <c r="BNA602" s="292"/>
      <c r="BNB602" s="292"/>
      <c r="BNC602" s="292"/>
      <c r="BND602" s="292"/>
      <c r="BNE602" s="292"/>
      <c r="BNF602" s="292"/>
      <c r="BNG602" s="292"/>
      <c r="BNH602" s="292"/>
      <c r="BNI602" s="292"/>
      <c r="BNJ602" s="292"/>
      <c r="BNK602" s="292"/>
      <c r="BNL602" s="292"/>
      <c r="BNM602" s="292"/>
      <c r="BNN602" s="292"/>
      <c r="BNO602" s="292"/>
      <c r="BNP602" s="292"/>
      <c r="BNQ602" s="292"/>
      <c r="BNR602" s="292"/>
      <c r="BNS602" s="292"/>
      <c r="BNT602" s="292"/>
      <c r="BNU602" s="292"/>
      <c r="BNV602" s="292"/>
      <c r="BNW602" s="292"/>
      <c r="BNX602" s="292"/>
      <c r="BNY602" s="292"/>
      <c r="BNZ602" s="292"/>
      <c r="BOA602" s="292"/>
      <c r="BOB602" s="292"/>
      <c r="BOC602" s="292"/>
      <c r="BOD602" s="292"/>
      <c r="BOE602" s="292"/>
      <c r="BOF602" s="292"/>
      <c r="BOG602" s="292"/>
      <c r="BOH602" s="292"/>
      <c r="BOI602" s="292"/>
      <c r="BOJ602" s="292"/>
      <c r="BOK602" s="292"/>
      <c r="BOL602" s="292"/>
      <c r="BOM602" s="292"/>
      <c r="BON602" s="292"/>
      <c r="BOO602" s="292"/>
      <c r="BOP602" s="292"/>
      <c r="BOQ602" s="292"/>
      <c r="BOR602" s="292"/>
      <c r="BOS602" s="292"/>
      <c r="BOT602" s="292"/>
      <c r="BOU602" s="292"/>
      <c r="BOV602" s="292"/>
      <c r="BOW602" s="292"/>
      <c r="BOX602" s="292"/>
      <c r="BOY602" s="292"/>
      <c r="BOZ602" s="292"/>
      <c r="BPA602" s="292"/>
      <c r="BPB602" s="292"/>
      <c r="BPC602" s="292"/>
      <c r="BPD602" s="292"/>
      <c r="BPE602" s="292"/>
      <c r="BPF602" s="292"/>
      <c r="BPG602" s="292"/>
      <c r="BPH602" s="292"/>
      <c r="BPI602" s="292"/>
      <c r="BPJ602" s="292"/>
      <c r="BPK602" s="292"/>
      <c r="BPL602" s="292"/>
      <c r="BPM602" s="292"/>
      <c r="BPN602" s="292"/>
      <c r="BPO602" s="292"/>
      <c r="BPP602" s="292"/>
      <c r="BPQ602" s="292"/>
      <c r="BPR602" s="292"/>
      <c r="BPS602" s="292"/>
      <c r="BPT602" s="292"/>
      <c r="BPU602" s="292"/>
      <c r="BPV602" s="292"/>
      <c r="BPW602" s="292"/>
      <c r="BPX602" s="292"/>
      <c r="BPY602" s="292"/>
      <c r="BPZ602" s="292"/>
      <c r="BQA602" s="292"/>
      <c r="BQB602" s="292"/>
      <c r="BQC602" s="292"/>
      <c r="BQD602" s="292"/>
      <c r="BQE602" s="292"/>
      <c r="BQF602" s="292"/>
      <c r="BQG602" s="292"/>
      <c r="BQH602" s="292"/>
      <c r="BQI602" s="292"/>
      <c r="BQJ602" s="292"/>
      <c r="BQK602" s="292"/>
      <c r="BQL602" s="292"/>
      <c r="BQM602" s="292"/>
      <c r="BQN602" s="292"/>
      <c r="BQO602" s="292"/>
      <c r="BQP602" s="292"/>
      <c r="BQQ602" s="292"/>
      <c r="BQR602" s="292"/>
      <c r="BQS602" s="292"/>
      <c r="BQT602" s="292"/>
      <c r="BQU602" s="292"/>
      <c r="BQV602" s="292"/>
      <c r="BQW602" s="292"/>
      <c r="BQX602" s="292"/>
      <c r="BQY602" s="292"/>
      <c r="BQZ602" s="292"/>
      <c r="BRA602" s="292"/>
      <c r="BRB602" s="292"/>
      <c r="BRC602" s="292"/>
      <c r="BRD602" s="292"/>
      <c r="BRE602" s="292"/>
      <c r="BRF602" s="292"/>
      <c r="BRG602" s="292"/>
      <c r="BRH602" s="292"/>
      <c r="BRI602" s="292"/>
      <c r="BRJ602" s="292"/>
      <c r="BRK602" s="292"/>
      <c r="BRL602" s="292"/>
      <c r="BRM602" s="292"/>
      <c r="BRN602" s="292"/>
      <c r="BRO602" s="292"/>
      <c r="BRP602" s="292"/>
      <c r="BRQ602" s="292"/>
      <c r="BRR602" s="292"/>
      <c r="BRS602" s="292"/>
      <c r="BRT602" s="292"/>
      <c r="BRU602" s="292"/>
      <c r="BRV602" s="292"/>
      <c r="BRW602" s="292"/>
      <c r="BRX602" s="292"/>
      <c r="BRY602" s="292"/>
      <c r="BRZ602" s="292"/>
      <c r="BSA602" s="292"/>
      <c r="BSB602" s="292"/>
      <c r="BSC602" s="292"/>
      <c r="BSD602" s="292"/>
      <c r="BSE602" s="292"/>
      <c r="BSF602" s="292"/>
      <c r="BSG602" s="292"/>
      <c r="BSH602" s="292"/>
      <c r="BSI602" s="292"/>
      <c r="BSJ602" s="292"/>
      <c r="BSK602" s="292"/>
      <c r="BSL602" s="292"/>
      <c r="BSM602" s="292"/>
      <c r="BSN602" s="292"/>
      <c r="BSO602" s="292"/>
      <c r="BSP602" s="292"/>
      <c r="BSQ602" s="292"/>
      <c r="BSR602" s="292"/>
      <c r="BSS602" s="292"/>
      <c r="BST602" s="292"/>
      <c r="BSU602" s="292"/>
      <c r="BSV602" s="292"/>
      <c r="BSW602" s="292"/>
      <c r="BSX602" s="292"/>
      <c r="BSY602" s="292"/>
      <c r="BSZ602" s="292"/>
      <c r="BTA602" s="292"/>
      <c r="BTB602" s="292"/>
      <c r="BTC602" s="292"/>
      <c r="BTD602" s="292"/>
      <c r="BTE602" s="292"/>
      <c r="BTF602" s="292"/>
      <c r="BTG602" s="292"/>
      <c r="BTH602" s="292"/>
      <c r="BTI602" s="292"/>
      <c r="BTJ602" s="292"/>
      <c r="BTK602" s="292"/>
      <c r="BTL602" s="292"/>
      <c r="BTM602" s="292"/>
      <c r="BTN602" s="292"/>
      <c r="BTO602" s="292"/>
      <c r="BTP602" s="292"/>
      <c r="BTQ602" s="292"/>
      <c r="BTR602" s="292"/>
      <c r="BTS602" s="292"/>
      <c r="BTT602" s="292"/>
      <c r="BTU602" s="292"/>
      <c r="BTV602" s="292"/>
      <c r="BTW602" s="292"/>
      <c r="BTX602" s="292"/>
      <c r="BTY602" s="292"/>
      <c r="BTZ602" s="292"/>
      <c r="BUA602" s="292"/>
      <c r="BUB602" s="292"/>
      <c r="BUC602" s="292"/>
      <c r="BUD602" s="292"/>
      <c r="BUE602" s="292"/>
      <c r="BUF602" s="292"/>
      <c r="BUG602" s="292"/>
      <c r="BUH602" s="292"/>
      <c r="BUI602" s="292"/>
      <c r="BUJ602" s="292"/>
      <c r="BUK602" s="292"/>
      <c r="BUL602" s="292"/>
      <c r="BUM602" s="292"/>
      <c r="BUN602" s="292"/>
      <c r="BUO602" s="292"/>
      <c r="BUP602" s="292"/>
      <c r="BUQ602" s="292"/>
      <c r="BUR602" s="292"/>
      <c r="BUS602" s="292"/>
      <c r="BUT602" s="292"/>
      <c r="BUU602" s="292"/>
      <c r="BUV602" s="292"/>
      <c r="BUW602" s="292"/>
      <c r="BUX602" s="292"/>
      <c r="BUY602" s="292"/>
      <c r="BUZ602" s="292"/>
      <c r="BVA602" s="292"/>
      <c r="BVB602" s="292"/>
      <c r="BVC602" s="292"/>
      <c r="BVD602" s="292"/>
      <c r="BVE602" s="292"/>
      <c r="BVF602" s="292"/>
      <c r="BVG602" s="292"/>
      <c r="BVH602" s="292"/>
      <c r="BVI602" s="292"/>
      <c r="BVJ602" s="292"/>
      <c r="BVK602" s="292"/>
      <c r="BVL602" s="292"/>
      <c r="BVM602" s="292"/>
      <c r="BVN602" s="292"/>
      <c r="BVO602" s="292"/>
      <c r="BVP602" s="292"/>
      <c r="BVQ602" s="292"/>
      <c r="BVR602" s="292"/>
      <c r="BVS602" s="292"/>
      <c r="BVT602" s="292"/>
      <c r="BVU602" s="292"/>
      <c r="BVV602" s="292"/>
      <c r="BVW602" s="292"/>
      <c r="BVX602" s="292"/>
      <c r="BVY602" s="292"/>
      <c r="BVZ602" s="292"/>
      <c r="BWA602" s="292"/>
      <c r="BWB602" s="292"/>
      <c r="BWC602" s="292"/>
      <c r="BWD602" s="292"/>
      <c r="BWE602" s="292"/>
      <c r="BWF602" s="292"/>
      <c r="BWG602" s="292"/>
      <c r="BWH602" s="292"/>
      <c r="BWI602" s="292"/>
      <c r="BWJ602" s="292"/>
      <c r="BWK602" s="292"/>
      <c r="BWL602" s="292"/>
      <c r="BWM602" s="292"/>
      <c r="BWN602" s="292"/>
      <c r="BWO602" s="292"/>
      <c r="BWP602" s="292"/>
      <c r="BWQ602" s="292"/>
      <c r="BWR602" s="292"/>
      <c r="BWS602" s="292"/>
      <c r="BWT602" s="292"/>
      <c r="BWU602" s="292"/>
      <c r="BWV602" s="292"/>
      <c r="BWW602" s="292"/>
      <c r="BWX602" s="292"/>
      <c r="BWY602" s="292"/>
      <c r="BWZ602" s="292"/>
      <c r="BXA602" s="292"/>
      <c r="BXB602" s="292"/>
      <c r="BXC602" s="292"/>
      <c r="BXD602" s="292"/>
      <c r="BXE602" s="292"/>
      <c r="BXF602" s="292"/>
      <c r="BXG602" s="292"/>
      <c r="BXH602" s="292"/>
      <c r="BXI602" s="292"/>
      <c r="BXJ602" s="292"/>
      <c r="BXK602" s="292"/>
      <c r="BXL602" s="292"/>
      <c r="BXM602" s="292"/>
      <c r="BXN602" s="292"/>
      <c r="BXO602" s="292"/>
      <c r="BXP602" s="292"/>
      <c r="BXQ602" s="292"/>
      <c r="BXR602" s="292"/>
      <c r="BXS602" s="292"/>
      <c r="BXT602" s="292"/>
      <c r="BXU602" s="292"/>
      <c r="BXV602" s="292"/>
      <c r="BXW602" s="292"/>
      <c r="BXX602" s="292"/>
      <c r="BXY602" s="292"/>
      <c r="BXZ602" s="292"/>
      <c r="BYA602" s="292"/>
      <c r="BYB602" s="292"/>
      <c r="BYC602" s="292"/>
      <c r="BYD602" s="292"/>
      <c r="BYE602" s="292"/>
      <c r="BYF602" s="292"/>
      <c r="BYG602" s="292"/>
      <c r="BYH602" s="292"/>
      <c r="BYI602" s="292"/>
      <c r="BYJ602" s="292"/>
      <c r="BYK602" s="292"/>
      <c r="BYL602" s="292"/>
      <c r="BYM602" s="292"/>
      <c r="BYN602" s="292"/>
      <c r="BYO602" s="292"/>
      <c r="BYP602" s="292"/>
      <c r="BYQ602" s="292"/>
      <c r="BYR602" s="292"/>
      <c r="BYS602" s="292"/>
      <c r="BYT602" s="292"/>
      <c r="BYU602" s="292"/>
      <c r="BYV602" s="292"/>
      <c r="BYW602" s="292"/>
      <c r="BYX602" s="292"/>
      <c r="BYY602" s="292"/>
      <c r="BYZ602" s="292"/>
      <c r="BZA602" s="292"/>
      <c r="BZB602" s="292"/>
      <c r="BZC602" s="292"/>
      <c r="BZD602" s="292"/>
      <c r="BZE602" s="292"/>
      <c r="BZF602" s="292"/>
    </row>
    <row r="603" spans="1:2034" ht="19.5" thickBot="1">
      <c r="A603" s="674" t="s">
        <v>148</v>
      </c>
      <c r="B603" s="658"/>
      <c r="C603" s="658"/>
      <c r="D603" s="658"/>
      <c r="E603" s="659"/>
      <c r="F603" s="24"/>
      <c r="G603" s="24"/>
      <c r="H603" s="24"/>
      <c r="I603" s="24"/>
      <c r="J603" s="37">
        <v>700</v>
      </c>
      <c r="K603" s="66">
        <v>1</v>
      </c>
    </row>
    <row r="604" spans="1:2034" ht="19.5" thickBot="1">
      <c r="A604" s="674" t="s">
        <v>149</v>
      </c>
      <c r="B604" s="658"/>
      <c r="C604" s="658"/>
      <c r="D604" s="658"/>
      <c r="E604" s="659"/>
      <c r="F604" s="24"/>
      <c r="G604" s="24"/>
      <c r="H604" s="24"/>
      <c r="I604" s="24"/>
      <c r="J604" s="37">
        <v>2100</v>
      </c>
      <c r="K604" s="66">
        <v>6</v>
      </c>
    </row>
    <row r="605" spans="1:2034" ht="19.5" thickBot="1">
      <c r="A605" s="674" t="s">
        <v>150</v>
      </c>
      <c r="B605" s="658"/>
      <c r="C605" s="658"/>
      <c r="D605" s="658"/>
      <c r="E605" s="659"/>
      <c r="F605" s="24"/>
      <c r="G605" s="24"/>
      <c r="H605" s="24"/>
      <c r="I605" s="24"/>
      <c r="J605" s="37">
        <v>3300</v>
      </c>
      <c r="K605" s="66">
        <v>9</v>
      </c>
    </row>
    <row r="606" spans="1:2034" ht="19.5" thickBot="1">
      <c r="A606" s="674" t="s">
        <v>151</v>
      </c>
      <c r="B606" s="658"/>
      <c r="C606" s="658"/>
      <c r="D606" s="658"/>
      <c r="E606" s="659"/>
      <c r="F606" s="24"/>
      <c r="G606" s="24"/>
      <c r="H606" s="24"/>
      <c r="I606" s="24"/>
      <c r="J606" s="37">
        <v>1500</v>
      </c>
      <c r="K606" s="66">
        <v>4.4000000000000004</v>
      </c>
      <c r="L606" s="380"/>
    </row>
    <row r="607" spans="1:2034" ht="18.75">
      <c r="A607" s="766" t="s">
        <v>633</v>
      </c>
      <c r="B607" s="767"/>
      <c r="C607" s="767"/>
      <c r="D607" s="767"/>
      <c r="E607" s="768"/>
      <c r="F607" s="234"/>
      <c r="G607" s="234"/>
      <c r="H607" s="234"/>
      <c r="I607" s="234"/>
      <c r="J607" s="117">
        <v>2900</v>
      </c>
      <c r="K607" s="163">
        <v>10.4</v>
      </c>
      <c r="L607" s="380"/>
    </row>
    <row r="608" spans="1:2034" ht="18.75">
      <c r="A608" s="764" t="s">
        <v>1437</v>
      </c>
      <c r="B608" s="764"/>
      <c r="C608" s="764"/>
      <c r="D608" s="764"/>
      <c r="E608" s="764"/>
      <c r="F608" s="379"/>
      <c r="G608" s="379"/>
      <c r="H608" s="379"/>
      <c r="I608" s="379"/>
      <c r="J608" s="372">
        <v>2950</v>
      </c>
      <c r="K608" s="378">
        <v>8.5</v>
      </c>
    </row>
    <row r="609" spans="1:12" ht="18.75">
      <c r="A609" s="760" t="s">
        <v>1438</v>
      </c>
      <c r="B609" s="761"/>
      <c r="C609" s="761"/>
      <c r="D609" s="761"/>
      <c r="E609" s="761"/>
      <c r="F609" s="379"/>
      <c r="G609" s="379"/>
      <c r="H609" s="379"/>
      <c r="I609" s="379"/>
      <c r="J609" s="372">
        <v>13800</v>
      </c>
      <c r="K609" s="378">
        <v>39</v>
      </c>
    </row>
    <row r="610" spans="1:12" ht="18.75">
      <c r="A610" s="760" t="s">
        <v>1439</v>
      </c>
      <c r="B610" s="761"/>
      <c r="C610" s="761"/>
      <c r="D610" s="761"/>
      <c r="E610" s="761"/>
      <c r="F610" s="379"/>
      <c r="G610" s="379"/>
      <c r="H610" s="379"/>
      <c r="I610" s="379"/>
      <c r="J610" s="372">
        <v>4200</v>
      </c>
      <c r="K610" s="378">
        <v>14.5</v>
      </c>
      <c r="L610" s="380"/>
    </row>
    <row r="611" spans="1:12" ht="18.75">
      <c r="A611" s="760" t="s">
        <v>1440</v>
      </c>
      <c r="B611" s="761"/>
      <c r="C611" s="761"/>
      <c r="D611" s="761"/>
      <c r="E611" s="761"/>
      <c r="F611" s="379"/>
      <c r="G611" s="379"/>
      <c r="H611" s="379"/>
      <c r="I611" s="379"/>
      <c r="J611" s="372">
        <v>7400</v>
      </c>
      <c r="K611" s="378">
        <v>20.399999999999999</v>
      </c>
      <c r="L611" s="380"/>
    </row>
    <row r="612" spans="1:12" ht="18.75">
      <c r="A612" s="760" t="s">
        <v>1441</v>
      </c>
      <c r="B612" s="761"/>
      <c r="C612" s="761"/>
      <c r="D612" s="761"/>
      <c r="E612" s="761"/>
      <c r="F612" s="379"/>
      <c r="G612" s="379"/>
      <c r="H612" s="379"/>
      <c r="I612" s="379"/>
      <c r="J612" s="372">
        <v>4500</v>
      </c>
      <c r="K612" s="378">
        <v>12.85</v>
      </c>
    </row>
    <row r="613" spans="1:12" ht="18.75">
      <c r="A613" s="760" t="s">
        <v>1442</v>
      </c>
      <c r="B613" s="761"/>
      <c r="C613" s="761"/>
      <c r="D613" s="761"/>
      <c r="E613" s="761"/>
      <c r="F613" s="379"/>
      <c r="G613" s="379"/>
      <c r="H613" s="379"/>
      <c r="I613" s="379"/>
      <c r="J613" s="372">
        <v>69900</v>
      </c>
      <c r="K613" s="378">
        <v>123.3</v>
      </c>
    </row>
    <row r="614" spans="1:12" ht="18.75">
      <c r="A614" s="760" t="s">
        <v>1443</v>
      </c>
      <c r="B614" s="761"/>
      <c r="C614" s="761"/>
      <c r="D614" s="761"/>
      <c r="E614" s="761"/>
      <c r="F614" s="379"/>
      <c r="G614" s="379"/>
      <c r="H614" s="379"/>
      <c r="I614" s="379"/>
      <c r="J614" s="372">
        <v>73250</v>
      </c>
      <c r="K614" s="378">
        <v>129.5</v>
      </c>
    </row>
    <row r="615" spans="1:12" ht="18.75">
      <c r="A615" s="760" t="s">
        <v>1444</v>
      </c>
      <c r="B615" s="761"/>
      <c r="C615" s="761"/>
      <c r="D615" s="761"/>
      <c r="E615" s="761"/>
      <c r="F615" s="379"/>
      <c r="G615" s="379"/>
      <c r="H615" s="379"/>
      <c r="I615" s="379"/>
      <c r="J615" s="372">
        <v>73250</v>
      </c>
      <c r="K615" s="378">
        <v>129.5</v>
      </c>
    </row>
    <row r="616" spans="1:12" ht="18.75">
      <c r="A616" s="760" t="s">
        <v>1445</v>
      </c>
      <c r="B616" s="761"/>
      <c r="C616" s="761"/>
      <c r="D616" s="761"/>
      <c r="E616" s="761"/>
      <c r="F616" s="379"/>
      <c r="G616" s="379"/>
      <c r="H616" s="379"/>
      <c r="I616" s="379"/>
      <c r="J616" s="372">
        <v>13450</v>
      </c>
      <c r="K616" s="378">
        <v>31</v>
      </c>
    </row>
    <row r="617" spans="1:12" ht="18.75">
      <c r="A617" s="760" t="s">
        <v>1446</v>
      </c>
      <c r="B617" s="761"/>
      <c r="C617" s="761"/>
      <c r="D617" s="761"/>
      <c r="E617" s="761"/>
      <c r="F617" s="379"/>
      <c r="G617" s="379"/>
      <c r="H617" s="379"/>
      <c r="I617" s="379"/>
      <c r="J617" s="372">
        <v>6750</v>
      </c>
      <c r="K617" s="378">
        <v>19</v>
      </c>
    </row>
  </sheetData>
  <mergeCells count="612">
    <mergeCell ref="A612:E612"/>
    <mergeCell ref="A613:E613"/>
    <mergeCell ref="A614:E614"/>
    <mergeCell ref="A615:E615"/>
    <mergeCell ref="A616:E616"/>
    <mergeCell ref="A617:E617"/>
    <mergeCell ref="A291:E291"/>
    <mergeCell ref="A292:E292"/>
    <mergeCell ref="A293:E293"/>
    <mergeCell ref="A294:E294"/>
    <mergeCell ref="A608:E608"/>
    <mergeCell ref="A609:E609"/>
    <mergeCell ref="A610:E610"/>
    <mergeCell ref="A611:E611"/>
    <mergeCell ref="A591:E591"/>
    <mergeCell ref="A593:K593"/>
    <mergeCell ref="A596:E596"/>
    <mergeCell ref="A598:K598"/>
    <mergeCell ref="A607:E607"/>
    <mergeCell ref="A425:E425"/>
    <mergeCell ref="A427:K427"/>
    <mergeCell ref="A441:K441"/>
    <mergeCell ref="A449:K449"/>
    <mergeCell ref="A319:K319"/>
    <mergeCell ref="A585:E585"/>
    <mergeCell ref="A497:E497"/>
    <mergeCell ref="A493:E493"/>
    <mergeCell ref="A509:E509"/>
    <mergeCell ref="A494:E494"/>
    <mergeCell ref="A495:E495"/>
    <mergeCell ref="A533:E533"/>
    <mergeCell ref="A586:E586"/>
    <mergeCell ref="A529:E529"/>
    <mergeCell ref="A530:E530"/>
    <mergeCell ref="A513:E513"/>
    <mergeCell ref="A521:E521"/>
    <mergeCell ref="A571:E571"/>
    <mergeCell ref="A568:E568"/>
    <mergeCell ref="A519:E519"/>
    <mergeCell ref="A522:E522"/>
    <mergeCell ref="A518:E518"/>
    <mergeCell ref="A515:E515"/>
    <mergeCell ref="A496:E496"/>
    <mergeCell ref="A525:E525"/>
    <mergeCell ref="A501:E501"/>
    <mergeCell ref="A520:E520"/>
    <mergeCell ref="A569:E569"/>
    <mergeCell ref="A570:E570"/>
    <mergeCell ref="A16:K16"/>
    <mergeCell ref="A90:G90"/>
    <mergeCell ref="J91:K91"/>
    <mergeCell ref="A99:E99"/>
    <mergeCell ref="J103:K103"/>
    <mergeCell ref="A105:G105"/>
    <mergeCell ref="A107:E107"/>
    <mergeCell ref="J107:K107"/>
    <mergeCell ref="A109:G109"/>
    <mergeCell ref="A17:E17"/>
    <mergeCell ref="A18:E18"/>
    <mergeCell ref="A19:E19"/>
    <mergeCell ref="A20:E20"/>
    <mergeCell ref="A21:E21"/>
    <mergeCell ref="A22:E22"/>
    <mergeCell ref="A40:E40"/>
    <mergeCell ref="A43:E43"/>
    <mergeCell ref="A45:E45"/>
    <mergeCell ref="A51:E51"/>
    <mergeCell ref="A62:E62"/>
    <mergeCell ref="A63:E63"/>
    <mergeCell ref="A52:E52"/>
    <mergeCell ref="A61:E61"/>
    <mergeCell ref="A57:E57"/>
    <mergeCell ref="A605:E605"/>
    <mergeCell ref="A603:E603"/>
    <mergeCell ref="A321:E321"/>
    <mergeCell ref="A323:K323"/>
    <mergeCell ref="A332:K332"/>
    <mergeCell ref="A416:E416"/>
    <mergeCell ref="A581:K581"/>
    <mergeCell ref="A587:K587"/>
    <mergeCell ref="A540:E540"/>
    <mergeCell ref="A516:E516"/>
    <mergeCell ref="A517:E517"/>
    <mergeCell ref="A491:E491"/>
    <mergeCell ref="A545:E545"/>
    <mergeCell ref="A526:E526"/>
    <mergeCell ref="A539:E539"/>
    <mergeCell ref="A553:E553"/>
    <mergeCell ref="A590:E590"/>
    <mergeCell ref="A468:E468"/>
    <mergeCell ref="A492:E492"/>
    <mergeCell ref="A422:E422"/>
    <mergeCell ref="A423:E423"/>
    <mergeCell ref="A490:E490"/>
    <mergeCell ref="A367:E367"/>
    <mergeCell ref="A430:E430"/>
    <mergeCell ref="J121:K121"/>
    <mergeCell ref="A122:G122"/>
    <mergeCell ref="A123:E123"/>
    <mergeCell ref="J123:K123"/>
    <mergeCell ref="A214:E214"/>
    <mergeCell ref="A41:E41"/>
    <mergeCell ref="A23:E23"/>
    <mergeCell ref="A25:E25"/>
    <mergeCell ref="A79:E79"/>
    <mergeCell ref="A32:E32"/>
    <mergeCell ref="A64:E64"/>
    <mergeCell ref="J111:K111"/>
    <mergeCell ref="A124:G124"/>
    <mergeCell ref="J125:K125"/>
    <mergeCell ref="A35:E35"/>
    <mergeCell ref="A36:E36"/>
    <mergeCell ref="A37:E37"/>
    <mergeCell ref="A38:E38"/>
    <mergeCell ref="A39:E39"/>
    <mergeCell ref="A91:E91"/>
    <mergeCell ref="A80:E80"/>
    <mergeCell ref="A81:E81"/>
    <mergeCell ref="A82:E82"/>
    <mergeCell ref="A83:E83"/>
    <mergeCell ref="A117:E117"/>
    <mergeCell ref="A65:E65"/>
    <mergeCell ref="A67:E67"/>
    <mergeCell ref="A75:E75"/>
    <mergeCell ref="A76:E76"/>
    <mergeCell ref="A212:E212"/>
    <mergeCell ref="A190:E190"/>
    <mergeCell ref="A195:E195"/>
    <mergeCell ref="A150:E150"/>
    <mergeCell ref="A151:E151"/>
    <mergeCell ref="A208:E208"/>
    <mergeCell ref="A149:E149"/>
    <mergeCell ref="A171:E171"/>
    <mergeCell ref="A172:E172"/>
    <mergeCell ref="A199:E199"/>
    <mergeCell ref="A84:E84"/>
    <mergeCell ref="A159:E159"/>
    <mergeCell ref="A158:E158"/>
    <mergeCell ref="A153:E153"/>
    <mergeCell ref="A137:E137"/>
    <mergeCell ref="A125:E125"/>
    <mergeCell ref="A160:E160"/>
    <mergeCell ref="A131:E131"/>
    <mergeCell ref="A143:E143"/>
    <mergeCell ref="A144:E144"/>
    <mergeCell ref="A145:E145"/>
    <mergeCell ref="A140:E140"/>
    <mergeCell ref="A141:E141"/>
    <mergeCell ref="A152:E152"/>
    <mergeCell ref="A162:E162"/>
    <mergeCell ref="A211:E211"/>
    <mergeCell ref="A210:E210"/>
    <mergeCell ref="A126:E126"/>
    <mergeCell ref="A132:E132"/>
    <mergeCell ref="A161:E161"/>
    <mergeCell ref="A173:E173"/>
    <mergeCell ref="A134:E134"/>
    <mergeCell ref="A138:E138"/>
    <mergeCell ref="A139:E139"/>
    <mergeCell ref="A188:E188"/>
    <mergeCell ref="A357:E357"/>
    <mergeCell ref="A358:E358"/>
    <mergeCell ref="A369:E369"/>
    <mergeCell ref="A370:E370"/>
    <mergeCell ref="A397:E397"/>
    <mergeCell ref="A375:E375"/>
    <mergeCell ref="A376:E376"/>
    <mergeCell ref="A393:E393"/>
    <mergeCell ref="A394:E394"/>
    <mergeCell ref="A395:E395"/>
    <mergeCell ref="A372:E372"/>
    <mergeCell ref="A359:E359"/>
    <mergeCell ref="A392:E392"/>
    <mergeCell ref="A371:E371"/>
    <mergeCell ref="A386:E386"/>
    <mergeCell ref="A595:E595"/>
    <mergeCell ref="A14:K14"/>
    <mergeCell ref="A85:E85"/>
    <mergeCell ref="A86:G86"/>
    <mergeCell ref="A87:E87"/>
    <mergeCell ref="J87:K87"/>
    <mergeCell ref="A88:G88"/>
    <mergeCell ref="A89:E89"/>
    <mergeCell ref="J89:K89"/>
    <mergeCell ref="A24:E24"/>
    <mergeCell ref="A26:E26"/>
    <mergeCell ref="A27:E27"/>
    <mergeCell ref="A28:E28"/>
    <mergeCell ref="A29:E29"/>
    <mergeCell ref="A30:E30"/>
    <mergeCell ref="A31:E31"/>
    <mergeCell ref="A579:E579"/>
    <mergeCell ref="A119:E119"/>
    <mergeCell ref="A120:G120"/>
    <mergeCell ref="A121:E121"/>
    <mergeCell ref="A403:E403"/>
    <mergeCell ref="A414:E414"/>
    <mergeCell ref="A351:E351"/>
    <mergeCell ref="A483:E483"/>
    <mergeCell ref="A383:E383"/>
    <mergeCell ref="A362:E362"/>
    <mergeCell ref="A380:E380"/>
    <mergeCell ref="A377:E377"/>
    <mergeCell ref="A387:E387"/>
    <mergeCell ref="A388:E388"/>
    <mergeCell ref="A389:E389"/>
    <mergeCell ref="A390:E390"/>
    <mergeCell ref="A374:E374"/>
    <mergeCell ref="A384:E384"/>
    <mergeCell ref="A379:E379"/>
    <mergeCell ref="A373:E373"/>
    <mergeCell ref="A368:K368"/>
    <mergeCell ref="A363:E363"/>
    <mergeCell ref="A364:E364"/>
    <mergeCell ref="A365:E365"/>
    <mergeCell ref="A366:E366"/>
    <mergeCell ref="A469:E469"/>
    <mergeCell ref="A479:E479"/>
    <mergeCell ref="A478:E478"/>
    <mergeCell ref="A406:E406"/>
    <mergeCell ref="A407:E407"/>
    <mergeCell ref="A404:E404"/>
    <mergeCell ref="A402:E402"/>
    <mergeCell ref="A408:E408"/>
    <mergeCell ref="A399:E399"/>
    <mergeCell ref="A412:E412"/>
    <mergeCell ref="A413:E413"/>
    <mergeCell ref="A440:E440"/>
    <mergeCell ref="A409:E409"/>
    <mergeCell ref="A473:E473"/>
    <mergeCell ref="A405:E405"/>
    <mergeCell ref="A457:E457"/>
    <mergeCell ref="A470:E470"/>
    <mergeCell ref="A411:E411"/>
    <mergeCell ref="A456:E456"/>
    <mergeCell ref="A450:E450"/>
    <mergeCell ref="A398:E398"/>
    <mergeCell ref="A424:E424"/>
    <mergeCell ref="A467:E467"/>
    <mergeCell ref="A421:E421"/>
    <mergeCell ref="A420:E420"/>
    <mergeCell ref="A419:E419"/>
    <mergeCell ref="A418:E418"/>
    <mergeCell ref="A410:E410"/>
    <mergeCell ref="A433:E433"/>
    <mergeCell ref="A400:E400"/>
    <mergeCell ref="A435:E435"/>
    <mergeCell ref="A356:E356"/>
    <mergeCell ref="A136:E136"/>
    <mergeCell ref="A167:E167"/>
    <mergeCell ref="A204:E204"/>
    <mergeCell ref="A209:E209"/>
    <mergeCell ref="A200:E200"/>
    <mergeCell ref="A201:E201"/>
    <mergeCell ref="A220:E220"/>
    <mergeCell ref="A225:E225"/>
    <mergeCell ref="A196:E196"/>
    <mergeCell ref="A213:E213"/>
    <mergeCell ref="A163:E163"/>
    <mergeCell ref="A256:E256"/>
    <mergeCell ref="A330:E330"/>
    <mergeCell ref="A334:E334"/>
    <mergeCell ref="A333:E333"/>
    <mergeCell ref="A166:E166"/>
    <mergeCell ref="A165:E165"/>
    <mergeCell ref="A349:E349"/>
    <mergeCell ref="A227:E227"/>
    <mergeCell ref="A228:E228"/>
    <mergeCell ref="A197:E197"/>
    <mergeCell ref="A240:E240"/>
    <mergeCell ref="A202:E202"/>
    <mergeCell ref="A192:E192"/>
    <mergeCell ref="A186:E186"/>
    <mergeCell ref="A216:E216"/>
    <mergeCell ref="A219:E219"/>
    <mergeCell ref="A193:E193"/>
    <mergeCell ref="A157:E157"/>
    <mergeCell ref="A142:E142"/>
    <mergeCell ref="A148:E148"/>
    <mergeCell ref="A147:E147"/>
    <mergeCell ref="A156:E156"/>
    <mergeCell ref="A155:E155"/>
    <mergeCell ref="A154:E154"/>
    <mergeCell ref="A187:E187"/>
    <mergeCell ref="A180:E180"/>
    <mergeCell ref="A182:E182"/>
    <mergeCell ref="A181:E181"/>
    <mergeCell ref="A183:E183"/>
    <mergeCell ref="A184:E184"/>
    <mergeCell ref="A185:E185"/>
    <mergeCell ref="A217:E217"/>
    <mergeCell ref="A198:E198"/>
    <mergeCell ref="A194:E194"/>
    <mergeCell ref="A169:E169"/>
    <mergeCell ref="A164:E164"/>
    <mergeCell ref="A58:E58"/>
    <mergeCell ref="A59:E59"/>
    <mergeCell ref="A47:E47"/>
    <mergeCell ref="A48:E48"/>
    <mergeCell ref="A445:E445"/>
    <mergeCell ref="A465:E465"/>
    <mergeCell ref="A463:E463"/>
    <mergeCell ref="A446:E446"/>
    <mergeCell ref="A444:E444"/>
    <mergeCell ref="A460:E460"/>
    <mergeCell ref="A458:E458"/>
    <mergeCell ref="A462:E462"/>
    <mergeCell ref="A448:E448"/>
    <mergeCell ref="A459:E459"/>
    <mergeCell ref="A434:E434"/>
    <mergeCell ref="A436:E436"/>
    <mergeCell ref="A432:E432"/>
    <mergeCell ref="A176:E176"/>
    <mergeCell ref="A177:E177"/>
    <mergeCell ref="A178:E178"/>
    <mergeCell ref="A179:E179"/>
    <mergeCell ref="A203:E203"/>
    <mergeCell ref="A223:E223"/>
    <mergeCell ref="A226:E226"/>
    <mergeCell ref="A281:E281"/>
    <mergeCell ref="A265:E265"/>
    <mergeCell ref="A260:E260"/>
    <mergeCell ref="A304:E304"/>
    <mergeCell ref="A224:E224"/>
    <mergeCell ref="A205:E205"/>
    <mergeCell ref="A207:K207"/>
    <mergeCell ref="A229:E229"/>
    <mergeCell ref="A250:E250"/>
    <mergeCell ref="A251:E251"/>
    <mergeCell ref="A252:E252"/>
    <mergeCell ref="A233:E233"/>
    <mergeCell ref="A232:E232"/>
    <mergeCell ref="A239:E239"/>
    <mergeCell ref="A245:E245"/>
    <mergeCell ref="A238:E238"/>
    <mergeCell ref="A247:E247"/>
    <mergeCell ref="A249:E249"/>
    <mergeCell ref="A235:E235"/>
    <mergeCell ref="A285:E285"/>
    <mergeCell ref="A303:E303"/>
    <mergeCell ref="A234:E234"/>
    <mergeCell ref="A289:E289"/>
    <mergeCell ref="A222:E222"/>
    <mergeCell ref="A316:E316"/>
    <mergeCell ref="A306:E306"/>
    <mergeCell ref="A307:E307"/>
    <mergeCell ref="A325:E325"/>
    <mergeCell ref="A344:E344"/>
    <mergeCell ref="A343:E343"/>
    <mergeCell ref="A346:E346"/>
    <mergeCell ref="A314:E314"/>
    <mergeCell ref="A315:E315"/>
    <mergeCell ref="A326:E326"/>
    <mergeCell ref="A310:E310"/>
    <mergeCell ref="A311:E311"/>
    <mergeCell ref="A305:K305"/>
    <mergeCell ref="A317:E317"/>
    <mergeCell ref="A34:E34"/>
    <mergeCell ref="A53:E53"/>
    <mergeCell ref="A60:E60"/>
    <mergeCell ref="A110:E110"/>
    <mergeCell ref="A54:E54"/>
    <mergeCell ref="A74:E74"/>
    <mergeCell ref="A133:E133"/>
    <mergeCell ref="A189:E189"/>
    <mergeCell ref="A191:E191"/>
    <mergeCell ref="A175:E175"/>
    <mergeCell ref="A174:E174"/>
    <mergeCell ref="A170:E170"/>
    <mergeCell ref="A66:E66"/>
    <mergeCell ref="A128:E128"/>
    <mergeCell ref="A129:E129"/>
    <mergeCell ref="A97:E97"/>
    <mergeCell ref="A98:E98"/>
    <mergeCell ref="A130:E130"/>
    <mergeCell ref="A115:E115"/>
    <mergeCell ref="A111:E111"/>
    <mergeCell ref="A146:E146"/>
    <mergeCell ref="A135:E135"/>
    <mergeCell ref="A102:G102"/>
    <mergeCell ref="A103:G103"/>
    <mergeCell ref="A104:G104"/>
    <mergeCell ref="A113:E113"/>
    <mergeCell ref="A71:E71"/>
    <mergeCell ref="A72:E72"/>
    <mergeCell ref="A68:E68"/>
    <mergeCell ref="A69:E69"/>
    <mergeCell ref="A70:E70"/>
    <mergeCell ref="A92:E92"/>
    <mergeCell ref="A93:E93"/>
    <mergeCell ref="A95:E95"/>
    <mergeCell ref="A96:E96"/>
    <mergeCell ref="A94:E94"/>
    <mergeCell ref="A100:G100"/>
    <mergeCell ref="A108:G108"/>
    <mergeCell ref="A106:E106"/>
    <mergeCell ref="A101:G101"/>
    <mergeCell ref="A73:E73"/>
    <mergeCell ref="J102:K102"/>
    <mergeCell ref="A127:E127"/>
    <mergeCell ref="D2:K2"/>
    <mergeCell ref="D3:K6"/>
    <mergeCell ref="E7:K7"/>
    <mergeCell ref="A8:D8"/>
    <mergeCell ref="J10:K10"/>
    <mergeCell ref="E11:G11"/>
    <mergeCell ref="J11:K11"/>
    <mergeCell ref="E8:K8"/>
    <mergeCell ref="J106:K106"/>
    <mergeCell ref="A116:E116"/>
    <mergeCell ref="A118:E118"/>
    <mergeCell ref="A77:E77"/>
    <mergeCell ref="A78:E78"/>
    <mergeCell ref="A42:E42"/>
    <mergeCell ref="A112:E112"/>
    <mergeCell ref="A46:E46"/>
    <mergeCell ref="A49:E49"/>
    <mergeCell ref="A50:E50"/>
    <mergeCell ref="A55:E55"/>
    <mergeCell ref="A56:E56"/>
    <mergeCell ref="A33:E33"/>
    <mergeCell ref="A114:E114"/>
    <mergeCell ref="J110:K110"/>
    <mergeCell ref="A354:E354"/>
    <mergeCell ref="A355:E355"/>
    <mergeCell ref="A353:E353"/>
    <mergeCell ref="A345:E345"/>
    <mergeCell ref="A267:E267"/>
    <mergeCell ref="A270:E270"/>
    <mergeCell ref="A269:E269"/>
    <mergeCell ref="A286:E286"/>
    <mergeCell ref="A284:E284"/>
    <mergeCell ref="A324:E324"/>
    <mergeCell ref="A331:E331"/>
    <mergeCell ref="A335:E335"/>
    <mergeCell ref="A337:K337"/>
    <mergeCell ref="A287:E287"/>
    <mergeCell ref="A288:E288"/>
    <mergeCell ref="A168:E168"/>
    <mergeCell ref="A218:E218"/>
    <mergeCell ref="A237:E237"/>
    <mergeCell ref="A236:E236"/>
    <mergeCell ref="A327:E327"/>
    <mergeCell ref="A301:E301"/>
    <mergeCell ref="A299:E299"/>
    <mergeCell ref="A298:E298"/>
    <mergeCell ref="A396:E396"/>
    <mergeCell ref="A475:E475"/>
    <mergeCell ref="A477:E477"/>
    <mergeCell ref="A480:E480"/>
    <mergeCell ref="A481:E481"/>
    <mergeCell ref="A489:E489"/>
    <mergeCell ref="A442:E442"/>
    <mergeCell ref="A461:E461"/>
    <mergeCell ref="A474:E474"/>
    <mergeCell ref="A454:E454"/>
    <mergeCell ref="A447:E447"/>
    <mergeCell ref="A471:E471"/>
    <mergeCell ref="A452:E452"/>
    <mergeCell ref="A464:E464"/>
    <mergeCell ref="A428:E428"/>
    <mergeCell ref="A417:E417"/>
    <mergeCell ref="A415:E415"/>
    <mergeCell ref="A486:E486"/>
    <mergeCell ref="A484:E484"/>
    <mergeCell ref="A485:E485"/>
    <mergeCell ref="A429:E429"/>
    <mergeCell ref="A466:E466"/>
    <mergeCell ref="A472:E472"/>
    <mergeCell ref="A487:E487"/>
    <mergeCell ref="A542:E542"/>
    <mergeCell ref="A543:E543"/>
    <mergeCell ref="A566:E566"/>
    <mergeCell ref="A567:E567"/>
    <mergeCell ref="A558:E558"/>
    <mergeCell ref="A561:E561"/>
    <mergeCell ref="A563:E563"/>
    <mergeCell ref="A544:E544"/>
    <mergeCell ref="A560:E560"/>
    <mergeCell ref="A557:E557"/>
    <mergeCell ref="A559:E559"/>
    <mergeCell ref="A514:E514"/>
    <mergeCell ref="A499:E499"/>
    <mergeCell ref="A498:E498"/>
    <mergeCell ref="A439:E439"/>
    <mergeCell ref="A438:E438"/>
    <mergeCell ref="A437:E437"/>
    <mergeCell ref="A476:E476"/>
    <mergeCell ref="A554:E554"/>
    <mergeCell ref="A556:E556"/>
    <mergeCell ref="A524:E524"/>
    <mergeCell ref="A550:E550"/>
    <mergeCell ref="A527:E527"/>
    <mergeCell ref="A531:E531"/>
    <mergeCell ref="A488:E488"/>
    <mergeCell ref="A510:E510"/>
    <mergeCell ref="A502:E502"/>
    <mergeCell ref="A500:E500"/>
    <mergeCell ref="A541:K541"/>
    <mergeCell ref="A508:E508"/>
    <mergeCell ref="A534:E534"/>
    <mergeCell ref="A523:E523"/>
    <mergeCell ref="A453:E453"/>
    <mergeCell ref="A455:E455"/>
    <mergeCell ref="A443:E443"/>
    <mergeCell ref="A573:E573"/>
    <mergeCell ref="A575:K575"/>
    <mergeCell ref="A606:E606"/>
    <mergeCell ref="A538:E538"/>
    <mergeCell ref="A537:E537"/>
    <mergeCell ref="A582:E582"/>
    <mergeCell ref="A583:E583"/>
    <mergeCell ref="A576:E576"/>
    <mergeCell ref="A577:E577"/>
    <mergeCell ref="A578:E578"/>
    <mergeCell ref="A584:E584"/>
    <mergeCell ref="A594:E594"/>
    <mergeCell ref="A551:E551"/>
    <mergeCell ref="A547:E547"/>
    <mergeCell ref="A548:E548"/>
    <mergeCell ref="A555:E555"/>
    <mergeCell ref="A601:E601"/>
    <mergeCell ref="A589:E589"/>
    <mergeCell ref="A565:E565"/>
    <mergeCell ref="A549:E549"/>
    <mergeCell ref="A604:E604"/>
    <mergeCell ref="A580:E580"/>
    <mergeCell ref="A600:E600"/>
    <mergeCell ref="A599:E599"/>
    <mergeCell ref="A588:E588"/>
    <mergeCell ref="A259:E259"/>
    <mergeCell ref="A300:E300"/>
    <mergeCell ref="A278:E278"/>
    <mergeCell ref="A277:E277"/>
    <mergeCell ref="A296:E296"/>
    <mergeCell ref="A262:E262"/>
    <mergeCell ref="A295:E295"/>
    <mergeCell ref="A290:E290"/>
    <mergeCell ref="A266:E266"/>
    <mergeCell ref="A263:E263"/>
    <mergeCell ref="A264:E264"/>
    <mergeCell ref="A271:E271"/>
    <mergeCell ref="A272:E272"/>
    <mergeCell ref="A273:E273"/>
    <mergeCell ref="A274:E274"/>
    <mergeCell ref="A275:E275"/>
    <mergeCell ref="A276:E276"/>
    <mergeCell ref="A280:E280"/>
    <mergeCell ref="A268:E268"/>
    <mergeCell ref="A261:E261"/>
    <mergeCell ref="A339:E339"/>
    <mergeCell ref="A340:E340"/>
    <mergeCell ref="A328:E328"/>
    <mergeCell ref="A279:E279"/>
    <mergeCell ref="A254:E254"/>
    <mergeCell ref="A241:E241"/>
    <mergeCell ref="A243:E243"/>
    <mergeCell ref="A231:E231"/>
    <mergeCell ref="A230:E230"/>
    <mergeCell ref="A221:E221"/>
    <mergeCell ref="A242:E242"/>
    <mergeCell ref="A244:E244"/>
    <mergeCell ref="A246:E246"/>
    <mergeCell ref="A255:E255"/>
    <mergeCell ref="A297:E297"/>
    <mergeCell ref="A308:E308"/>
    <mergeCell ref="A401:E401"/>
    <mergeCell ref="A257:E257"/>
    <mergeCell ref="A258:E258"/>
    <mergeCell ref="A391:E391"/>
    <mergeCell ref="A283:E283"/>
    <mergeCell ref="A282:E282"/>
    <mergeCell ref="A361:E361"/>
    <mergeCell ref="A302:E302"/>
    <mergeCell ref="A341:E341"/>
    <mergeCell ref="A342:E342"/>
    <mergeCell ref="A312:E312"/>
    <mergeCell ref="A309:E309"/>
    <mergeCell ref="A338:E338"/>
    <mergeCell ref="A350:E350"/>
    <mergeCell ref="A360:E360"/>
    <mergeCell ref="A352:E352"/>
    <mergeCell ref="A381:E381"/>
    <mergeCell ref="A385:E385"/>
    <mergeCell ref="A382:E382"/>
    <mergeCell ref="A347:E347"/>
    <mergeCell ref="A348:E348"/>
    <mergeCell ref="A378:E378"/>
    <mergeCell ref="A44:E44"/>
    <mergeCell ref="A215:E215"/>
    <mergeCell ref="A602:E602"/>
    <mergeCell ref="A535:E535"/>
    <mergeCell ref="A528:E528"/>
    <mergeCell ref="A536:E536"/>
    <mergeCell ref="A564:E564"/>
    <mergeCell ref="A562:E562"/>
    <mergeCell ref="A552:E552"/>
    <mergeCell ref="A546:E546"/>
    <mergeCell ref="A532:E532"/>
    <mergeCell ref="A572:E572"/>
    <mergeCell ref="A451:E451"/>
    <mergeCell ref="A482:E482"/>
    <mergeCell ref="A503:E503"/>
    <mergeCell ref="A504:E504"/>
    <mergeCell ref="A505:E505"/>
    <mergeCell ref="A506:E506"/>
    <mergeCell ref="A507:E507"/>
    <mergeCell ref="A511:E511"/>
    <mergeCell ref="A512:E512"/>
    <mergeCell ref="A329:E329"/>
    <mergeCell ref="A320:E320"/>
    <mergeCell ref="A313:E313"/>
  </mergeCells>
  <phoneticPr fontId="61" type="noConversion"/>
  <hyperlinks>
    <hyperlink ref="J10" r:id="rId1" xr:uid="{00000000-0004-0000-0300-000000000000}"/>
  </hyperlinks>
  <pageMargins left="0.19685039370078741" right="0.15748031496062992" top="0.19685039370078741" bottom="0" header="0" footer="0.11811023622047245"/>
  <pageSetup paperSize="9" scale="85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K100"/>
  <sheetViews>
    <sheetView topLeftCell="A67" workbookViewId="0">
      <selection activeCell="M15" sqref="M15"/>
    </sheetView>
  </sheetViews>
  <sheetFormatPr defaultRowHeight="12.75"/>
  <cols>
    <col min="1" max="1" width="5" customWidth="1"/>
    <col min="2" max="2" width="35" customWidth="1"/>
    <col min="7" max="7" width="12.2851562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23.25" customHeight="1">
      <c r="A2" s="234"/>
      <c r="B2" s="234"/>
      <c r="C2" s="780" t="s">
        <v>1306</v>
      </c>
      <c r="D2" s="781"/>
      <c r="E2" s="781"/>
      <c r="F2" s="781"/>
      <c r="G2" s="781"/>
      <c r="H2" s="241"/>
      <c r="I2" s="241"/>
      <c r="J2" s="241"/>
      <c r="K2" s="241"/>
    </row>
    <row r="3" spans="1:11" ht="15">
      <c r="A3" s="234"/>
      <c r="B3" s="234"/>
      <c r="C3" s="234"/>
      <c r="D3" s="242"/>
      <c r="E3" s="242"/>
      <c r="F3" s="242"/>
      <c r="G3" s="242"/>
      <c r="H3" s="242"/>
      <c r="I3" s="242"/>
      <c r="J3" s="242"/>
      <c r="K3" s="242"/>
    </row>
    <row r="4" spans="1:11" ht="9" customHeight="1">
      <c r="A4" s="234"/>
      <c r="B4" s="234"/>
      <c r="C4" s="234"/>
      <c r="D4" s="242"/>
      <c r="E4" s="242"/>
      <c r="F4" s="242"/>
      <c r="G4" s="242"/>
      <c r="H4" s="242"/>
      <c r="I4" s="242"/>
      <c r="J4" s="242"/>
      <c r="K4" s="242"/>
    </row>
    <row r="5" spans="1:11" ht="15" customHeight="1">
      <c r="A5" s="776">
        <v>44823</v>
      </c>
      <c r="B5" s="777"/>
      <c r="C5" s="777"/>
      <c r="D5" s="242"/>
      <c r="E5" s="242"/>
      <c r="F5" s="242"/>
      <c r="G5" s="242"/>
      <c r="H5" s="242"/>
      <c r="I5" s="242"/>
      <c r="J5" s="242"/>
      <c r="K5" s="242"/>
    </row>
    <row r="6" spans="1:11" ht="11.25" customHeight="1">
      <c r="A6" s="234"/>
      <c r="B6" s="234"/>
      <c r="C6" s="234"/>
      <c r="D6" s="242"/>
      <c r="E6" s="242"/>
      <c r="F6" s="242"/>
      <c r="G6" s="242"/>
      <c r="H6" s="242"/>
      <c r="I6" s="242"/>
      <c r="J6" s="242"/>
      <c r="K6" s="242"/>
    </row>
    <row r="7" spans="1:11" ht="18.75">
      <c r="A7" s="49" t="s">
        <v>657</v>
      </c>
      <c r="B7" s="234"/>
      <c r="C7" s="234"/>
      <c r="D7" s="234"/>
      <c r="E7" s="468"/>
      <c r="F7" s="468"/>
      <c r="G7" s="468"/>
      <c r="H7" s="468"/>
      <c r="I7" s="468"/>
      <c r="J7" s="468"/>
      <c r="K7" s="468"/>
    </row>
    <row r="8" spans="1:11" ht="18" customHeight="1">
      <c r="A8" s="477" t="s">
        <v>435</v>
      </c>
      <c r="B8" s="478"/>
      <c r="C8" s="478"/>
      <c r="D8" s="478"/>
      <c r="E8" s="469"/>
      <c r="F8" s="470"/>
      <c r="G8" s="470"/>
      <c r="H8" s="470"/>
      <c r="I8" s="470"/>
      <c r="J8" s="470"/>
      <c r="K8" s="470"/>
    </row>
    <row r="9" spans="1:11" ht="15" customHeight="1">
      <c r="A9" s="778" t="s">
        <v>1399</v>
      </c>
      <c r="B9" s="779"/>
      <c r="C9" s="779"/>
      <c r="D9" s="779"/>
      <c r="E9" s="779"/>
      <c r="F9" s="779"/>
      <c r="G9" s="234"/>
      <c r="H9" s="234"/>
      <c r="I9" s="234"/>
      <c r="J9" s="243"/>
      <c r="K9" s="243"/>
    </row>
    <row r="10" spans="1:11" ht="15.75">
      <c r="A10" s="236" t="s">
        <v>927</v>
      </c>
      <c r="B10" s="237"/>
      <c r="C10" s="237"/>
      <c r="D10" s="237"/>
      <c r="E10" s="234"/>
      <c r="F10" s="482" t="s">
        <v>0</v>
      </c>
      <c r="G10" s="483"/>
      <c r="H10" s="234"/>
      <c r="I10" s="234"/>
      <c r="J10" s="782"/>
      <c r="K10" s="783"/>
    </row>
    <row r="11" spans="1:11" ht="14.25">
      <c r="A11" s="234"/>
      <c r="B11" s="234"/>
      <c r="C11" s="234"/>
      <c r="D11" s="234"/>
      <c r="E11" s="473"/>
      <c r="F11" s="473"/>
      <c r="G11" s="473"/>
      <c r="H11" s="112"/>
      <c r="I11" s="112"/>
      <c r="J11" s="471"/>
      <c r="K11" s="472"/>
    </row>
    <row r="12" spans="1:11" ht="8.25" customHeight="1"/>
    <row r="44" spans="1:7" ht="34.5" customHeight="1"/>
    <row r="45" spans="1:7">
      <c r="A45" s="772" t="s">
        <v>973</v>
      </c>
      <c r="B45" s="773" t="s">
        <v>979</v>
      </c>
      <c r="C45" s="772" t="s">
        <v>974</v>
      </c>
      <c r="D45" s="772"/>
      <c r="E45" s="772"/>
      <c r="F45" s="774" t="s">
        <v>1332</v>
      </c>
      <c r="G45" s="775" t="s">
        <v>975</v>
      </c>
    </row>
    <row r="46" spans="1:7">
      <c r="A46" s="772"/>
      <c r="B46" s="773"/>
      <c r="C46" s="281" t="s">
        <v>976</v>
      </c>
      <c r="D46" s="281" t="s">
        <v>977</v>
      </c>
      <c r="E46" s="281" t="s">
        <v>978</v>
      </c>
      <c r="F46" s="774"/>
      <c r="G46" s="775"/>
    </row>
    <row r="47" spans="1:7">
      <c r="A47" s="772">
        <v>1</v>
      </c>
      <c r="B47" s="773" t="s">
        <v>1333</v>
      </c>
      <c r="C47" s="772">
        <v>1000</v>
      </c>
      <c r="D47" s="772">
        <v>250</v>
      </c>
      <c r="E47" s="772">
        <v>40</v>
      </c>
      <c r="F47" s="770">
        <f>C47*D47*E47*1.25/1000000</f>
        <v>12.5</v>
      </c>
      <c r="G47" s="771">
        <v>14950</v>
      </c>
    </row>
    <row r="48" spans="1:7">
      <c r="A48" s="772"/>
      <c r="B48" s="773"/>
      <c r="C48" s="772"/>
      <c r="D48" s="772"/>
      <c r="E48" s="772"/>
      <c r="F48" s="770"/>
      <c r="G48" s="771"/>
    </row>
    <row r="49" spans="1:7">
      <c r="A49" s="772"/>
      <c r="B49" s="773"/>
      <c r="C49" s="772"/>
      <c r="D49" s="772"/>
      <c r="E49" s="772"/>
      <c r="F49" s="770"/>
      <c r="G49" s="771"/>
    </row>
    <row r="50" spans="1:7">
      <c r="A50" s="772"/>
      <c r="B50" s="773"/>
      <c r="C50" s="772"/>
      <c r="D50" s="772"/>
      <c r="E50" s="772"/>
      <c r="F50" s="770"/>
      <c r="G50" s="771"/>
    </row>
    <row r="51" spans="1:7">
      <c r="A51" s="772"/>
      <c r="B51" s="773"/>
      <c r="C51" s="772"/>
      <c r="D51" s="772"/>
      <c r="E51" s="772"/>
      <c r="F51" s="770"/>
      <c r="G51" s="771"/>
    </row>
    <row r="52" spans="1:7">
      <c r="A52" s="772"/>
      <c r="B52" s="773"/>
      <c r="C52" s="772"/>
      <c r="D52" s="772"/>
      <c r="E52" s="772"/>
      <c r="F52" s="770"/>
      <c r="G52" s="771"/>
    </row>
    <row r="53" spans="1:7">
      <c r="A53" s="772">
        <v>2</v>
      </c>
      <c r="B53" s="773" t="s">
        <v>1334</v>
      </c>
      <c r="C53" s="772">
        <v>500</v>
      </c>
      <c r="D53" s="772">
        <v>250</v>
      </c>
      <c r="E53" s="772">
        <v>40</v>
      </c>
      <c r="F53" s="770">
        <f t="shared" ref="F53" si="0">C53*D53*E53*1.25/1000000</f>
        <v>6.25</v>
      </c>
      <c r="G53" s="771">
        <v>7600</v>
      </c>
    </row>
    <row r="54" spans="1:7">
      <c r="A54" s="772"/>
      <c r="B54" s="773"/>
      <c r="C54" s="772"/>
      <c r="D54" s="772"/>
      <c r="E54" s="772"/>
      <c r="F54" s="770"/>
      <c r="G54" s="771"/>
    </row>
    <row r="55" spans="1:7">
      <c r="A55" s="772"/>
      <c r="B55" s="773"/>
      <c r="C55" s="772"/>
      <c r="D55" s="772"/>
      <c r="E55" s="772"/>
      <c r="F55" s="770"/>
      <c r="G55" s="771"/>
    </row>
    <row r="56" spans="1:7">
      <c r="A56" s="772"/>
      <c r="B56" s="773"/>
      <c r="C56" s="772"/>
      <c r="D56" s="772"/>
      <c r="E56" s="772"/>
      <c r="F56" s="770"/>
      <c r="G56" s="771"/>
    </row>
    <row r="57" spans="1:7">
      <c r="A57" s="772"/>
      <c r="B57" s="773"/>
      <c r="C57" s="772"/>
      <c r="D57" s="772"/>
      <c r="E57" s="772"/>
      <c r="F57" s="770"/>
      <c r="G57" s="771"/>
    </row>
    <row r="58" spans="1:7">
      <c r="A58" s="772"/>
      <c r="B58" s="773"/>
      <c r="C58" s="772"/>
      <c r="D58" s="772"/>
      <c r="E58" s="772"/>
      <c r="F58" s="770"/>
      <c r="G58" s="771"/>
    </row>
    <row r="59" spans="1:7">
      <c r="A59" s="772">
        <v>3</v>
      </c>
      <c r="B59" s="773" t="s">
        <v>1335</v>
      </c>
      <c r="C59" s="772">
        <v>1400</v>
      </c>
      <c r="D59" s="772">
        <v>215</v>
      </c>
      <c r="E59" s="772">
        <v>45</v>
      </c>
      <c r="F59" s="770">
        <f t="shared" ref="F59" si="1">C59*D59*E59*1.25/1000000</f>
        <v>16.931249999999999</v>
      </c>
      <c r="G59" s="771">
        <v>20150</v>
      </c>
    </row>
    <row r="60" spans="1:7">
      <c r="A60" s="772"/>
      <c r="B60" s="773"/>
      <c r="C60" s="772"/>
      <c r="D60" s="772"/>
      <c r="E60" s="772"/>
      <c r="F60" s="770"/>
      <c r="G60" s="771"/>
    </row>
    <row r="61" spans="1:7">
      <c r="A61" s="772"/>
      <c r="B61" s="773"/>
      <c r="C61" s="772"/>
      <c r="D61" s="772"/>
      <c r="E61" s="772"/>
      <c r="F61" s="770"/>
      <c r="G61" s="771"/>
    </row>
    <row r="62" spans="1:7">
      <c r="A62" s="772"/>
      <c r="B62" s="773"/>
      <c r="C62" s="772"/>
      <c r="D62" s="772"/>
      <c r="E62" s="772"/>
      <c r="F62" s="770"/>
      <c r="G62" s="771"/>
    </row>
    <row r="63" spans="1:7">
      <c r="A63" s="772"/>
      <c r="B63" s="773"/>
      <c r="C63" s="772"/>
      <c r="D63" s="772"/>
      <c r="E63" s="772"/>
      <c r="F63" s="770"/>
      <c r="G63" s="771"/>
    </row>
    <row r="64" spans="1:7">
      <c r="A64" s="772"/>
      <c r="B64" s="773"/>
      <c r="C64" s="772"/>
      <c r="D64" s="772"/>
      <c r="E64" s="772"/>
      <c r="F64" s="770"/>
      <c r="G64" s="771"/>
    </row>
    <row r="65" spans="1:7">
      <c r="A65" s="772">
        <v>4</v>
      </c>
      <c r="B65" s="773" t="s">
        <v>1336</v>
      </c>
      <c r="C65" s="772">
        <v>920</v>
      </c>
      <c r="D65" s="772">
        <v>291</v>
      </c>
      <c r="E65" s="772">
        <v>53</v>
      </c>
      <c r="F65" s="770">
        <f t="shared" ref="F65" si="2">C65*D65*E65*1.25/1000000</f>
        <v>17.736450000000001</v>
      </c>
      <c r="G65" s="771">
        <v>21300</v>
      </c>
    </row>
    <row r="66" spans="1:7">
      <c r="A66" s="772"/>
      <c r="B66" s="773"/>
      <c r="C66" s="772"/>
      <c r="D66" s="772"/>
      <c r="E66" s="772"/>
      <c r="F66" s="770"/>
      <c r="G66" s="771"/>
    </row>
    <row r="67" spans="1:7">
      <c r="A67" s="772"/>
      <c r="B67" s="773"/>
      <c r="C67" s="772"/>
      <c r="D67" s="772"/>
      <c r="E67" s="772"/>
      <c r="F67" s="770"/>
      <c r="G67" s="771"/>
    </row>
    <row r="68" spans="1:7">
      <c r="A68" s="772"/>
      <c r="B68" s="773"/>
      <c r="C68" s="772"/>
      <c r="D68" s="772"/>
      <c r="E68" s="772"/>
      <c r="F68" s="770"/>
      <c r="G68" s="771"/>
    </row>
    <row r="69" spans="1:7">
      <c r="A69" s="772"/>
      <c r="B69" s="773"/>
      <c r="C69" s="772"/>
      <c r="D69" s="772"/>
      <c r="E69" s="772"/>
      <c r="F69" s="770"/>
      <c r="G69" s="771"/>
    </row>
    <row r="70" spans="1:7">
      <c r="A70" s="772"/>
      <c r="B70" s="773"/>
      <c r="C70" s="772"/>
      <c r="D70" s="772"/>
      <c r="E70" s="772"/>
      <c r="F70" s="770"/>
      <c r="G70" s="771"/>
    </row>
    <row r="71" spans="1:7">
      <c r="A71" s="772">
        <v>5</v>
      </c>
      <c r="B71" s="773" t="s">
        <v>1337</v>
      </c>
      <c r="C71" s="772">
        <v>800</v>
      </c>
      <c r="D71" s="772">
        <v>325</v>
      </c>
      <c r="E71" s="772">
        <v>50</v>
      </c>
      <c r="F71" s="770">
        <f t="shared" ref="F71" si="3">C71*D71*E71*1.25/1000000</f>
        <v>16.25</v>
      </c>
      <c r="G71" s="771">
        <v>19600</v>
      </c>
    </row>
    <row r="72" spans="1:7">
      <c r="A72" s="772"/>
      <c r="B72" s="773"/>
      <c r="C72" s="772"/>
      <c r="D72" s="772"/>
      <c r="E72" s="772"/>
      <c r="F72" s="770"/>
      <c r="G72" s="771"/>
    </row>
    <row r="73" spans="1:7">
      <c r="A73" s="772"/>
      <c r="B73" s="773"/>
      <c r="C73" s="772"/>
      <c r="D73" s="772"/>
      <c r="E73" s="772"/>
      <c r="F73" s="770"/>
      <c r="G73" s="771"/>
    </row>
    <row r="74" spans="1:7">
      <c r="A74" s="772"/>
      <c r="B74" s="773"/>
      <c r="C74" s="772"/>
      <c r="D74" s="772"/>
      <c r="E74" s="772"/>
      <c r="F74" s="770"/>
      <c r="G74" s="771"/>
    </row>
    <row r="75" spans="1:7">
      <c r="A75" s="772"/>
      <c r="B75" s="773"/>
      <c r="C75" s="772"/>
      <c r="D75" s="772"/>
      <c r="E75" s="772"/>
      <c r="F75" s="770"/>
      <c r="G75" s="771"/>
    </row>
    <row r="76" spans="1:7">
      <c r="A76" s="772"/>
      <c r="B76" s="773"/>
      <c r="C76" s="772"/>
      <c r="D76" s="772"/>
      <c r="E76" s="772"/>
      <c r="F76" s="770"/>
      <c r="G76" s="771"/>
    </row>
    <row r="77" spans="1:7">
      <c r="A77" s="772">
        <v>6</v>
      </c>
      <c r="B77" s="773" t="s">
        <v>1338</v>
      </c>
      <c r="C77" s="772">
        <v>800</v>
      </c>
      <c r="D77" s="772">
        <v>314</v>
      </c>
      <c r="E77" s="772">
        <v>50</v>
      </c>
      <c r="F77" s="770">
        <f t="shared" ref="F77" si="4">C77*D77*E77*1.25/1000000</f>
        <v>15.7</v>
      </c>
      <c r="G77" s="771">
        <v>19100</v>
      </c>
    </row>
    <row r="78" spans="1:7">
      <c r="A78" s="772"/>
      <c r="B78" s="773"/>
      <c r="C78" s="772"/>
      <c r="D78" s="772"/>
      <c r="E78" s="772"/>
      <c r="F78" s="770"/>
      <c r="G78" s="771"/>
    </row>
    <row r="79" spans="1:7">
      <c r="A79" s="772"/>
      <c r="B79" s="773"/>
      <c r="C79" s="772"/>
      <c r="D79" s="772"/>
      <c r="E79" s="772"/>
      <c r="F79" s="770"/>
      <c r="G79" s="771"/>
    </row>
    <row r="80" spans="1:7">
      <c r="A80" s="772"/>
      <c r="B80" s="773"/>
      <c r="C80" s="772"/>
      <c r="D80" s="772"/>
      <c r="E80" s="772"/>
      <c r="F80" s="770"/>
      <c r="G80" s="771"/>
    </row>
    <row r="81" spans="1:7">
      <c r="A81" s="772"/>
      <c r="B81" s="773"/>
      <c r="C81" s="772"/>
      <c r="D81" s="772"/>
      <c r="E81" s="772"/>
      <c r="F81" s="770"/>
      <c r="G81" s="771"/>
    </row>
    <row r="82" spans="1:7">
      <c r="A82" s="772"/>
      <c r="B82" s="773"/>
      <c r="C82" s="772"/>
      <c r="D82" s="772"/>
      <c r="E82" s="772"/>
      <c r="F82" s="770"/>
      <c r="G82" s="771"/>
    </row>
    <row r="83" spans="1:7">
      <c r="A83" s="772">
        <v>7</v>
      </c>
      <c r="B83" s="773" t="s">
        <v>1339</v>
      </c>
      <c r="C83" s="772">
        <v>800</v>
      </c>
      <c r="D83" s="772">
        <v>275</v>
      </c>
      <c r="E83" s="772">
        <v>50</v>
      </c>
      <c r="F83" s="770">
        <f t="shared" ref="F83" si="5">C83*D83*E83*1.25/1000000</f>
        <v>13.75</v>
      </c>
      <c r="G83" s="771">
        <v>16700</v>
      </c>
    </row>
    <row r="84" spans="1:7">
      <c r="A84" s="772"/>
      <c r="B84" s="773"/>
      <c r="C84" s="772"/>
      <c r="D84" s="772"/>
      <c r="E84" s="772"/>
      <c r="F84" s="770"/>
      <c r="G84" s="771"/>
    </row>
    <row r="85" spans="1:7">
      <c r="A85" s="772"/>
      <c r="B85" s="773"/>
      <c r="C85" s="772"/>
      <c r="D85" s="772"/>
      <c r="E85" s="772"/>
      <c r="F85" s="770"/>
      <c r="G85" s="771"/>
    </row>
    <row r="86" spans="1:7">
      <c r="A86" s="772"/>
      <c r="B86" s="773"/>
      <c r="C86" s="772"/>
      <c r="D86" s="772"/>
      <c r="E86" s="772"/>
      <c r="F86" s="770"/>
      <c r="G86" s="771"/>
    </row>
    <row r="87" spans="1:7">
      <c r="A87" s="772"/>
      <c r="B87" s="773"/>
      <c r="C87" s="772"/>
      <c r="D87" s="772"/>
      <c r="E87" s="772"/>
      <c r="F87" s="770"/>
      <c r="G87" s="771"/>
    </row>
    <row r="88" spans="1:7">
      <c r="A88" s="772"/>
      <c r="B88" s="773"/>
      <c r="C88" s="772"/>
      <c r="D88" s="772"/>
      <c r="E88" s="772"/>
      <c r="F88" s="770"/>
      <c r="G88" s="771"/>
    </row>
    <row r="89" spans="1:7">
      <c r="A89" s="772">
        <v>8</v>
      </c>
      <c r="B89" s="773" t="s">
        <v>1340</v>
      </c>
      <c r="C89" s="772">
        <v>1170</v>
      </c>
      <c r="D89" s="772">
        <v>300</v>
      </c>
      <c r="E89" s="772">
        <v>45</v>
      </c>
      <c r="F89" s="770">
        <f t="shared" ref="F89" si="6">C89*D89*E89*1.25/1000000</f>
        <v>19.743749999999999</v>
      </c>
      <c r="G89" s="771">
        <v>23700</v>
      </c>
    </row>
    <row r="90" spans="1:7">
      <c r="A90" s="772"/>
      <c r="B90" s="773"/>
      <c r="C90" s="772"/>
      <c r="D90" s="772"/>
      <c r="E90" s="772"/>
      <c r="F90" s="770"/>
      <c r="G90" s="771"/>
    </row>
    <row r="91" spans="1:7">
      <c r="A91" s="772"/>
      <c r="B91" s="773"/>
      <c r="C91" s="772"/>
      <c r="D91" s="772"/>
      <c r="E91" s="772"/>
      <c r="F91" s="770"/>
      <c r="G91" s="771"/>
    </row>
    <row r="92" spans="1:7">
      <c r="A92" s="772"/>
      <c r="B92" s="773"/>
      <c r="C92" s="772"/>
      <c r="D92" s="772"/>
      <c r="E92" s="772"/>
      <c r="F92" s="770"/>
      <c r="G92" s="771"/>
    </row>
    <row r="93" spans="1:7">
      <c r="A93" s="772"/>
      <c r="B93" s="773"/>
      <c r="C93" s="772"/>
      <c r="D93" s="772"/>
      <c r="E93" s="772"/>
      <c r="F93" s="770"/>
      <c r="G93" s="771"/>
    </row>
    <row r="94" spans="1:7">
      <c r="A94" s="772"/>
      <c r="B94" s="773"/>
      <c r="C94" s="772"/>
      <c r="D94" s="772"/>
      <c r="E94" s="772"/>
      <c r="F94" s="770"/>
      <c r="G94" s="771"/>
    </row>
    <row r="95" spans="1:7">
      <c r="A95" s="772">
        <v>9</v>
      </c>
      <c r="B95" s="773" t="s">
        <v>1341</v>
      </c>
      <c r="C95" s="772">
        <v>1400</v>
      </c>
      <c r="D95" s="772">
        <v>215</v>
      </c>
      <c r="E95" s="772">
        <v>45</v>
      </c>
      <c r="F95" s="770">
        <f t="shared" ref="F95" si="7">C95*D95*E95*1.25/1000000</f>
        <v>16.931249999999999</v>
      </c>
      <c r="G95" s="771">
        <v>20400</v>
      </c>
    </row>
    <row r="96" spans="1:7">
      <c r="A96" s="772"/>
      <c r="B96" s="773"/>
      <c r="C96" s="772"/>
      <c r="D96" s="772"/>
      <c r="E96" s="772"/>
      <c r="F96" s="770"/>
      <c r="G96" s="771"/>
    </row>
    <row r="97" spans="1:7">
      <c r="A97" s="772"/>
      <c r="B97" s="773"/>
      <c r="C97" s="772"/>
      <c r="D97" s="772"/>
      <c r="E97" s="772"/>
      <c r="F97" s="770"/>
      <c r="G97" s="771"/>
    </row>
    <row r="98" spans="1:7">
      <c r="A98" s="772"/>
      <c r="B98" s="773"/>
      <c r="C98" s="772"/>
      <c r="D98" s="772"/>
      <c r="E98" s="772"/>
      <c r="F98" s="770"/>
      <c r="G98" s="771"/>
    </row>
    <row r="99" spans="1:7">
      <c r="A99" s="772"/>
      <c r="B99" s="773"/>
      <c r="C99" s="772"/>
      <c r="D99" s="772"/>
      <c r="E99" s="772"/>
      <c r="F99" s="770"/>
      <c r="G99" s="771"/>
    </row>
    <row r="100" spans="1:7">
      <c r="A100" s="772"/>
      <c r="B100" s="773"/>
      <c r="C100" s="772"/>
      <c r="D100" s="772"/>
      <c r="E100" s="772"/>
      <c r="F100" s="770"/>
      <c r="G100" s="771"/>
    </row>
  </sheetData>
  <mergeCells count="78">
    <mergeCell ref="E11:G11"/>
    <mergeCell ref="J11:K11"/>
    <mergeCell ref="A5:C5"/>
    <mergeCell ref="A9:F9"/>
    <mergeCell ref="C2:G2"/>
    <mergeCell ref="F10:G10"/>
    <mergeCell ref="E7:K7"/>
    <mergeCell ref="A8:D8"/>
    <mergeCell ref="E8:K8"/>
    <mergeCell ref="J10:K10"/>
    <mergeCell ref="A45:A46"/>
    <mergeCell ref="B45:B46"/>
    <mergeCell ref="C45:E45"/>
    <mergeCell ref="F45:F46"/>
    <mergeCell ref="G45:G46"/>
    <mergeCell ref="F47:F52"/>
    <mergeCell ref="G47:G52"/>
    <mergeCell ref="A53:A58"/>
    <mergeCell ref="B53:B58"/>
    <mergeCell ref="C53:C58"/>
    <mergeCell ref="D53:D58"/>
    <mergeCell ref="E53:E58"/>
    <mergeCell ref="F53:F58"/>
    <mergeCell ref="G53:G58"/>
    <mergeCell ref="A47:A52"/>
    <mergeCell ref="B47:B52"/>
    <mergeCell ref="C47:C52"/>
    <mergeCell ref="D47:D52"/>
    <mergeCell ref="E47:E52"/>
    <mergeCell ref="F59:F64"/>
    <mergeCell ref="G59:G64"/>
    <mergeCell ref="A65:A70"/>
    <mergeCell ref="B65:B70"/>
    <mergeCell ref="C65:C70"/>
    <mergeCell ref="D65:D70"/>
    <mergeCell ref="E65:E70"/>
    <mergeCell ref="F65:F70"/>
    <mergeCell ref="G65:G70"/>
    <mergeCell ref="A59:A64"/>
    <mergeCell ref="B59:B64"/>
    <mergeCell ref="C59:C64"/>
    <mergeCell ref="D59:D64"/>
    <mergeCell ref="E59:E64"/>
    <mergeCell ref="F71:F76"/>
    <mergeCell ref="G71:G76"/>
    <mergeCell ref="A77:A82"/>
    <mergeCell ref="B77:B82"/>
    <mergeCell ref="C77:C82"/>
    <mergeCell ref="D77:D82"/>
    <mergeCell ref="E77:E82"/>
    <mergeCell ref="F77:F82"/>
    <mergeCell ref="G77:G82"/>
    <mergeCell ref="A71:A76"/>
    <mergeCell ref="B71:B76"/>
    <mergeCell ref="C71:C76"/>
    <mergeCell ref="D71:D76"/>
    <mergeCell ref="E71:E76"/>
    <mergeCell ref="F83:F88"/>
    <mergeCell ref="G83:G88"/>
    <mergeCell ref="A89:A94"/>
    <mergeCell ref="B89:B94"/>
    <mergeCell ref="C89:C94"/>
    <mergeCell ref="D89:D94"/>
    <mergeCell ref="E89:E94"/>
    <mergeCell ref="F89:F94"/>
    <mergeCell ref="G89:G94"/>
    <mergeCell ref="A83:A88"/>
    <mergeCell ref="B83:B88"/>
    <mergeCell ref="C83:C88"/>
    <mergeCell ref="D83:D88"/>
    <mergeCell ref="E83:E88"/>
    <mergeCell ref="F95:F100"/>
    <mergeCell ref="G95:G100"/>
    <mergeCell ref="A95:A100"/>
    <mergeCell ref="B95:B100"/>
    <mergeCell ref="C95:C100"/>
    <mergeCell ref="D95:D100"/>
    <mergeCell ref="E95:E100"/>
  </mergeCells>
  <hyperlinks>
    <hyperlink ref="F10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K85"/>
  <sheetViews>
    <sheetView workbookViewId="0">
      <selection activeCell="L9" sqref="L9"/>
    </sheetView>
  </sheetViews>
  <sheetFormatPr defaultRowHeight="12.75"/>
  <cols>
    <col min="1" max="1" width="4" customWidth="1"/>
    <col min="2" max="2" width="38" customWidth="1"/>
    <col min="3" max="3" width="7" customWidth="1"/>
    <col min="4" max="4" width="7.140625" customWidth="1"/>
    <col min="5" max="6" width="7.28515625" customWidth="1"/>
    <col min="7" max="7" width="8.140625" customWidth="1"/>
    <col min="8" max="8" width="9" customWidth="1"/>
    <col min="9" max="9" width="10.570312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>
      <c r="A2" s="234"/>
      <c r="B2" s="234"/>
      <c r="C2" s="791" t="s">
        <v>1307</v>
      </c>
      <c r="D2" s="792"/>
      <c r="E2" s="792"/>
      <c r="F2" s="792"/>
      <c r="G2" s="792"/>
      <c r="H2" s="793"/>
      <c r="I2" s="793"/>
      <c r="J2" s="241"/>
      <c r="K2" s="241"/>
    </row>
    <row r="3" spans="1:11" ht="15">
      <c r="A3" s="234"/>
      <c r="B3" s="234"/>
      <c r="C3" s="234"/>
      <c r="D3" s="242"/>
      <c r="E3" s="242"/>
      <c r="F3" s="242"/>
      <c r="G3" s="242"/>
      <c r="H3" s="242"/>
      <c r="I3" s="242"/>
      <c r="J3" s="242"/>
      <c r="K3" s="242"/>
    </row>
    <row r="4" spans="1:11" ht="15">
      <c r="A4" s="234"/>
      <c r="B4" s="234"/>
      <c r="C4" s="234"/>
      <c r="D4" s="242"/>
      <c r="E4" s="242"/>
      <c r="F4" s="242"/>
      <c r="G4" s="242"/>
      <c r="H4" s="242"/>
      <c r="I4" s="242"/>
      <c r="J4" s="242"/>
      <c r="K4" s="242"/>
    </row>
    <row r="5" spans="1:11" ht="18.75">
      <c r="A5" s="776">
        <v>44805</v>
      </c>
      <c r="B5" s="777"/>
      <c r="C5" s="777"/>
      <c r="D5" s="242"/>
      <c r="E5" s="242"/>
      <c r="F5" s="242"/>
      <c r="G5" s="242"/>
      <c r="H5" s="242"/>
      <c r="I5" s="242"/>
      <c r="J5" s="242"/>
      <c r="K5" s="242"/>
    </row>
    <row r="6" spans="1:11" ht="15">
      <c r="A6" s="234"/>
      <c r="B6" s="234"/>
      <c r="C6" s="234"/>
      <c r="D6" s="242"/>
      <c r="E6" s="242"/>
      <c r="F6" s="242"/>
      <c r="G6" s="242"/>
      <c r="H6" s="242"/>
      <c r="I6" s="242"/>
      <c r="J6" s="242"/>
      <c r="K6" s="242"/>
    </row>
    <row r="7" spans="1:11" ht="18.75">
      <c r="A7" s="49" t="s">
        <v>657</v>
      </c>
      <c r="B7" s="234"/>
      <c r="C7" s="234"/>
      <c r="D7" s="234"/>
      <c r="E7" s="468"/>
      <c r="F7" s="468"/>
      <c r="G7" s="468"/>
      <c r="H7" s="468"/>
      <c r="I7" s="468"/>
      <c r="J7" s="468"/>
      <c r="K7" s="468"/>
    </row>
    <row r="8" spans="1:11" ht="15">
      <c r="A8" s="477" t="s">
        <v>435</v>
      </c>
      <c r="B8" s="478"/>
      <c r="C8" s="478"/>
      <c r="D8" s="478"/>
      <c r="E8" s="469"/>
      <c r="F8" s="470"/>
      <c r="G8" s="470"/>
      <c r="H8" s="470"/>
      <c r="I8" s="470"/>
      <c r="J8" s="470"/>
      <c r="K8" s="470"/>
    </row>
    <row r="9" spans="1:11" ht="15.75">
      <c r="A9" s="778" t="s">
        <v>701</v>
      </c>
      <c r="B9" s="779"/>
      <c r="C9" s="779"/>
      <c r="D9" s="779"/>
      <c r="E9" s="779"/>
      <c r="F9" s="779"/>
      <c r="G9" s="234"/>
      <c r="H9" s="234"/>
      <c r="I9" s="234"/>
      <c r="J9" s="243"/>
      <c r="K9" s="243"/>
    </row>
    <row r="10" spans="1:11" ht="15.75">
      <c r="A10" s="236" t="s">
        <v>927</v>
      </c>
      <c r="B10" s="237"/>
      <c r="C10" s="237"/>
      <c r="D10" s="237"/>
      <c r="E10" s="234"/>
      <c r="F10" s="482"/>
      <c r="G10" s="483"/>
      <c r="H10" s="482" t="s">
        <v>0</v>
      </c>
      <c r="I10" s="483"/>
      <c r="J10" s="782"/>
      <c r="K10" s="783"/>
    </row>
    <row r="11" spans="1:11" ht="14.25">
      <c r="A11" s="234"/>
      <c r="B11" s="234"/>
      <c r="C11" s="234"/>
      <c r="D11" s="234"/>
      <c r="E11" s="473"/>
      <c r="F11" s="473"/>
      <c r="G11" s="473"/>
      <c r="H11" s="112"/>
      <c r="I11" s="112"/>
      <c r="J11" s="471"/>
      <c r="K11" s="472"/>
    </row>
    <row r="12" spans="1:11" ht="18.75" customHeight="1">
      <c r="A12" s="772" t="s">
        <v>973</v>
      </c>
      <c r="B12" s="773" t="s">
        <v>979</v>
      </c>
      <c r="C12" s="772" t="s">
        <v>994</v>
      </c>
      <c r="D12" s="772"/>
      <c r="E12" s="772"/>
      <c r="F12" s="784" t="s">
        <v>982</v>
      </c>
      <c r="G12" s="786" t="s">
        <v>983</v>
      </c>
      <c r="H12" s="788" t="s">
        <v>980</v>
      </c>
      <c r="I12" s="789" t="s">
        <v>975</v>
      </c>
    </row>
    <row r="13" spans="1:11" ht="16.5" customHeight="1">
      <c r="A13" s="772"/>
      <c r="B13" s="773"/>
      <c r="C13" s="274" t="s">
        <v>976</v>
      </c>
      <c r="D13" s="274" t="s">
        <v>977</v>
      </c>
      <c r="E13" s="274" t="s">
        <v>978</v>
      </c>
      <c r="F13" s="785"/>
      <c r="G13" s="787"/>
      <c r="H13" s="788"/>
      <c r="I13" s="789"/>
    </row>
    <row r="14" spans="1:11">
      <c r="A14" s="772">
        <v>1</v>
      </c>
      <c r="B14" s="773" t="s">
        <v>1284</v>
      </c>
      <c r="C14" s="772">
        <v>300</v>
      </c>
      <c r="D14" s="772">
        <v>130</v>
      </c>
      <c r="E14" s="772">
        <v>40</v>
      </c>
      <c r="F14" s="784" t="s">
        <v>984</v>
      </c>
      <c r="G14" s="784" t="s">
        <v>985</v>
      </c>
      <c r="H14" s="770">
        <f>C14*D14*E14*1.25/1000000</f>
        <v>1.95</v>
      </c>
      <c r="I14" s="771">
        <v>2900</v>
      </c>
    </row>
    <row r="15" spans="1:11">
      <c r="A15" s="772"/>
      <c r="B15" s="773"/>
      <c r="C15" s="772"/>
      <c r="D15" s="772"/>
      <c r="E15" s="772"/>
      <c r="F15" s="790"/>
      <c r="G15" s="790"/>
      <c r="H15" s="770"/>
      <c r="I15" s="771"/>
    </row>
    <row r="16" spans="1:11">
      <c r="A16" s="772"/>
      <c r="B16" s="773"/>
      <c r="C16" s="772"/>
      <c r="D16" s="772"/>
      <c r="E16" s="772"/>
      <c r="F16" s="790"/>
      <c r="G16" s="790"/>
      <c r="H16" s="770"/>
      <c r="I16" s="771"/>
    </row>
    <row r="17" spans="1:9">
      <c r="A17" s="772"/>
      <c r="B17" s="773"/>
      <c r="C17" s="772"/>
      <c r="D17" s="772"/>
      <c r="E17" s="772"/>
      <c r="F17" s="790"/>
      <c r="G17" s="790"/>
      <c r="H17" s="770"/>
      <c r="I17" s="771"/>
    </row>
    <row r="18" spans="1:9">
      <c r="A18" s="772"/>
      <c r="B18" s="773"/>
      <c r="C18" s="772"/>
      <c r="D18" s="772"/>
      <c r="E18" s="772"/>
      <c r="F18" s="790"/>
      <c r="G18" s="790"/>
      <c r="H18" s="770"/>
      <c r="I18" s="771"/>
    </row>
    <row r="19" spans="1:9">
      <c r="A19" s="772"/>
      <c r="B19" s="773"/>
      <c r="C19" s="772"/>
      <c r="D19" s="772"/>
      <c r="E19" s="772"/>
      <c r="F19" s="785"/>
      <c r="G19" s="785"/>
      <c r="H19" s="770"/>
      <c r="I19" s="771"/>
    </row>
    <row r="20" spans="1:9">
      <c r="A20" s="772">
        <v>2</v>
      </c>
      <c r="B20" s="773" t="s">
        <v>1285</v>
      </c>
      <c r="C20" s="772">
        <v>260</v>
      </c>
      <c r="D20" s="772">
        <v>130</v>
      </c>
      <c r="E20" s="772">
        <v>40</v>
      </c>
      <c r="F20" s="784" t="s">
        <v>984</v>
      </c>
      <c r="G20" s="784" t="s">
        <v>986</v>
      </c>
      <c r="H20" s="770">
        <f t="shared" ref="H20" si="0">C20*D20*E20*1.25/1000000</f>
        <v>1.69</v>
      </c>
      <c r="I20" s="771">
        <v>2500</v>
      </c>
    </row>
    <row r="21" spans="1:9">
      <c r="A21" s="772"/>
      <c r="B21" s="773"/>
      <c r="C21" s="772"/>
      <c r="D21" s="772"/>
      <c r="E21" s="772"/>
      <c r="F21" s="790"/>
      <c r="G21" s="790"/>
      <c r="H21" s="770"/>
      <c r="I21" s="771"/>
    </row>
    <row r="22" spans="1:9">
      <c r="A22" s="772"/>
      <c r="B22" s="773"/>
      <c r="C22" s="772"/>
      <c r="D22" s="772"/>
      <c r="E22" s="772"/>
      <c r="F22" s="790"/>
      <c r="G22" s="790"/>
      <c r="H22" s="770"/>
      <c r="I22" s="771"/>
    </row>
    <row r="23" spans="1:9">
      <c r="A23" s="772"/>
      <c r="B23" s="773"/>
      <c r="C23" s="772"/>
      <c r="D23" s="772"/>
      <c r="E23" s="772"/>
      <c r="F23" s="790"/>
      <c r="G23" s="790"/>
      <c r="H23" s="770"/>
      <c r="I23" s="771"/>
    </row>
    <row r="24" spans="1:9">
      <c r="A24" s="772"/>
      <c r="B24" s="773"/>
      <c r="C24" s="772"/>
      <c r="D24" s="772"/>
      <c r="E24" s="772"/>
      <c r="F24" s="790"/>
      <c r="G24" s="790"/>
      <c r="H24" s="770"/>
      <c r="I24" s="771"/>
    </row>
    <row r="25" spans="1:9">
      <c r="A25" s="772"/>
      <c r="B25" s="773"/>
      <c r="C25" s="772"/>
      <c r="D25" s="772"/>
      <c r="E25" s="772"/>
      <c r="F25" s="785"/>
      <c r="G25" s="785"/>
      <c r="H25" s="770"/>
      <c r="I25" s="771"/>
    </row>
    <row r="26" spans="1:9">
      <c r="A26" s="772">
        <v>3</v>
      </c>
      <c r="B26" s="773" t="s">
        <v>1286</v>
      </c>
      <c r="C26" s="772">
        <v>250</v>
      </c>
      <c r="D26" s="772">
        <v>90</v>
      </c>
      <c r="E26" s="772">
        <v>35</v>
      </c>
      <c r="F26" s="784" t="s">
        <v>987</v>
      </c>
      <c r="G26" s="784">
        <v>160</v>
      </c>
      <c r="H26" s="770">
        <f t="shared" ref="H26" si="1">C26*D26*E26*1.25/1000000</f>
        <v>0.984375</v>
      </c>
      <c r="I26" s="771">
        <v>1700</v>
      </c>
    </row>
    <row r="27" spans="1:9">
      <c r="A27" s="772"/>
      <c r="B27" s="773"/>
      <c r="C27" s="772"/>
      <c r="D27" s="772"/>
      <c r="E27" s="772"/>
      <c r="F27" s="790"/>
      <c r="G27" s="790"/>
      <c r="H27" s="770"/>
      <c r="I27" s="771"/>
    </row>
    <row r="28" spans="1:9">
      <c r="A28" s="772"/>
      <c r="B28" s="773"/>
      <c r="C28" s="772"/>
      <c r="D28" s="772"/>
      <c r="E28" s="772"/>
      <c r="F28" s="790"/>
      <c r="G28" s="790"/>
      <c r="H28" s="770"/>
      <c r="I28" s="771"/>
    </row>
    <row r="29" spans="1:9">
      <c r="A29" s="772"/>
      <c r="B29" s="773"/>
      <c r="C29" s="772"/>
      <c r="D29" s="772"/>
      <c r="E29" s="772"/>
      <c r="F29" s="790"/>
      <c r="G29" s="790"/>
      <c r="H29" s="770"/>
      <c r="I29" s="771"/>
    </row>
    <row r="30" spans="1:9">
      <c r="A30" s="772"/>
      <c r="B30" s="773"/>
      <c r="C30" s="772"/>
      <c r="D30" s="772"/>
      <c r="E30" s="772"/>
      <c r="F30" s="790"/>
      <c r="G30" s="790"/>
      <c r="H30" s="770"/>
      <c r="I30" s="771"/>
    </row>
    <row r="31" spans="1:9">
      <c r="A31" s="772"/>
      <c r="B31" s="773"/>
      <c r="C31" s="772"/>
      <c r="D31" s="772"/>
      <c r="E31" s="772"/>
      <c r="F31" s="785"/>
      <c r="G31" s="785"/>
      <c r="H31" s="770"/>
      <c r="I31" s="771"/>
    </row>
    <row r="32" spans="1:9">
      <c r="A32" s="772">
        <v>4</v>
      </c>
      <c r="B32" s="773" t="s">
        <v>1287</v>
      </c>
      <c r="C32" s="772">
        <v>400</v>
      </c>
      <c r="D32" s="772">
        <v>137</v>
      </c>
      <c r="E32" s="772">
        <v>58</v>
      </c>
      <c r="F32" s="784" t="s">
        <v>984</v>
      </c>
      <c r="G32" s="784" t="s">
        <v>988</v>
      </c>
      <c r="H32" s="770">
        <f t="shared" ref="H32" si="2">C32*D32*E32*1.25/1000000</f>
        <v>3.9729999999999999</v>
      </c>
      <c r="I32" s="771">
        <v>5200</v>
      </c>
    </row>
    <row r="33" spans="1:9">
      <c r="A33" s="772"/>
      <c r="B33" s="773"/>
      <c r="C33" s="772"/>
      <c r="D33" s="772"/>
      <c r="E33" s="772"/>
      <c r="F33" s="790"/>
      <c r="G33" s="790"/>
      <c r="H33" s="770"/>
      <c r="I33" s="771"/>
    </row>
    <row r="34" spans="1:9">
      <c r="A34" s="772"/>
      <c r="B34" s="773"/>
      <c r="C34" s="772"/>
      <c r="D34" s="772"/>
      <c r="E34" s="772"/>
      <c r="F34" s="790"/>
      <c r="G34" s="790"/>
      <c r="H34" s="770"/>
      <c r="I34" s="771"/>
    </row>
    <row r="35" spans="1:9">
      <c r="A35" s="772"/>
      <c r="B35" s="773"/>
      <c r="C35" s="772"/>
      <c r="D35" s="772"/>
      <c r="E35" s="772"/>
      <c r="F35" s="790"/>
      <c r="G35" s="790"/>
      <c r="H35" s="770"/>
      <c r="I35" s="771"/>
    </row>
    <row r="36" spans="1:9">
      <c r="A36" s="772"/>
      <c r="B36" s="773"/>
      <c r="C36" s="772"/>
      <c r="D36" s="772"/>
      <c r="E36" s="772"/>
      <c r="F36" s="790"/>
      <c r="G36" s="790"/>
      <c r="H36" s="770"/>
      <c r="I36" s="771"/>
    </row>
    <row r="37" spans="1:9">
      <c r="A37" s="772"/>
      <c r="B37" s="773"/>
      <c r="C37" s="772"/>
      <c r="D37" s="772"/>
      <c r="E37" s="772"/>
      <c r="F37" s="785"/>
      <c r="G37" s="785"/>
      <c r="H37" s="770"/>
      <c r="I37" s="771"/>
    </row>
    <row r="38" spans="1:9">
      <c r="A38" s="772">
        <v>5</v>
      </c>
      <c r="B38" s="773" t="s">
        <v>1288</v>
      </c>
      <c r="C38" s="772">
        <v>320</v>
      </c>
      <c r="D38" s="772">
        <v>134</v>
      </c>
      <c r="E38" s="772">
        <v>45</v>
      </c>
      <c r="F38" s="784" t="s">
        <v>984</v>
      </c>
      <c r="G38" s="784" t="s">
        <v>989</v>
      </c>
      <c r="H38" s="770">
        <f t="shared" ref="H38" si="3">C38*D38*E38*1.25/1000000</f>
        <v>2.4119999999999999</v>
      </c>
      <c r="I38" s="771">
        <v>3400</v>
      </c>
    </row>
    <row r="39" spans="1:9">
      <c r="A39" s="772"/>
      <c r="B39" s="773"/>
      <c r="C39" s="772"/>
      <c r="D39" s="772"/>
      <c r="E39" s="772"/>
      <c r="F39" s="790"/>
      <c r="G39" s="790"/>
      <c r="H39" s="770"/>
      <c r="I39" s="771"/>
    </row>
    <row r="40" spans="1:9">
      <c r="A40" s="772"/>
      <c r="B40" s="773"/>
      <c r="C40" s="772"/>
      <c r="D40" s="772"/>
      <c r="E40" s="772"/>
      <c r="F40" s="790"/>
      <c r="G40" s="790"/>
      <c r="H40" s="770"/>
      <c r="I40" s="771"/>
    </row>
    <row r="41" spans="1:9">
      <c r="A41" s="772"/>
      <c r="B41" s="773"/>
      <c r="C41" s="772"/>
      <c r="D41" s="772"/>
      <c r="E41" s="772"/>
      <c r="F41" s="790"/>
      <c r="G41" s="790"/>
      <c r="H41" s="770"/>
      <c r="I41" s="771"/>
    </row>
    <row r="42" spans="1:9">
      <c r="A42" s="772"/>
      <c r="B42" s="773"/>
      <c r="C42" s="772"/>
      <c r="D42" s="772"/>
      <c r="E42" s="772"/>
      <c r="F42" s="790"/>
      <c r="G42" s="790"/>
      <c r="H42" s="770"/>
      <c r="I42" s="771"/>
    </row>
    <row r="43" spans="1:9">
      <c r="A43" s="772"/>
      <c r="B43" s="773"/>
      <c r="C43" s="772"/>
      <c r="D43" s="772"/>
      <c r="E43" s="772"/>
      <c r="F43" s="785"/>
      <c r="G43" s="785"/>
      <c r="H43" s="770"/>
      <c r="I43" s="771"/>
    </row>
    <row r="44" spans="1:9">
      <c r="A44" s="772">
        <v>6</v>
      </c>
      <c r="B44" s="773" t="s">
        <v>1289</v>
      </c>
      <c r="C44" s="772">
        <v>200</v>
      </c>
      <c r="D44" s="772">
        <v>75</v>
      </c>
      <c r="E44" s="772">
        <v>35</v>
      </c>
      <c r="F44" s="784" t="s">
        <v>990</v>
      </c>
      <c r="G44" s="784">
        <v>65</v>
      </c>
      <c r="H44" s="770">
        <f t="shared" ref="H44" si="4">C44*D44*E44*1.25/1000000</f>
        <v>0.65625</v>
      </c>
      <c r="I44" s="771">
        <v>1300</v>
      </c>
    </row>
    <row r="45" spans="1:9">
      <c r="A45" s="772"/>
      <c r="B45" s="773"/>
      <c r="C45" s="772"/>
      <c r="D45" s="772"/>
      <c r="E45" s="772"/>
      <c r="F45" s="790"/>
      <c r="G45" s="790"/>
      <c r="H45" s="770"/>
      <c r="I45" s="771"/>
    </row>
    <row r="46" spans="1:9">
      <c r="A46" s="772"/>
      <c r="B46" s="773"/>
      <c r="C46" s="772"/>
      <c r="D46" s="772"/>
      <c r="E46" s="772"/>
      <c r="F46" s="790"/>
      <c r="G46" s="790"/>
      <c r="H46" s="770"/>
      <c r="I46" s="771"/>
    </row>
    <row r="47" spans="1:9">
      <c r="A47" s="772"/>
      <c r="B47" s="773"/>
      <c r="C47" s="772"/>
      <c r="D47" s="772"/>
      <c r="E47" s="772"/>
      <c r="F47" s="790"/>
      <c r="G47" s="790"/>
      <c r="H47" s="770"/>
      <c r="I47" s="771"/>
    </row>
    <row r="48" spans="1:9">
      <c r="A48" s="772"/>
      <c r="B48" s="773"/>
      <c r="C48" s="772"/>
      <c r="D48" s="772"/>
      <c r="E48" s="772"/>
      <c r="F48" s="790"/>
      <c r="G48" s="790"/>
      <c r="H48" s="770"/>
      <c r="I48" s="771"/>
    </row>
    <row r="49" spans="1:9">
      <c r="A49" s="772"/>
      <c r="B49" s="773"/>
      <c r="C49" s="772"/>
      <c r="D49" s="772"/>
      <c r="E49" s="772"/>
      <c r="F49" s="785"/>
      <c r="G49" s="785"/>
      <c r="H49" s="770"/>
      <c r="I49" s="771"/>
    </row>
    <row r="50" spans="1:9">
      <c r="A50" s="772">
        <v>7</v>
      </c>
      <c r="B50" s="773" t="s">
        <v>1290</v>
      </c>
      <c r="C50" s="772">
        <v>320</v>
      </c>
      <c r="D50" s="772">
        <v>136</v>
      </c>
      <c r="E50" s="772">
        <v>30</v>
      </c>
      <c r="F50" s="784" t="s">
        <v>434</v>
      </c>
      <c r="G50" s="784" t="s">
        <v>991</v>
      </c>
      <c r="H50" s="770">
        <f t="shared" ref="H50" si="5">C50*D50*E50*1.25/1000000</f>
        <v>1.6319999999999999</v>
      </c>
      <c r="I50" s="771">
        <v>2450</v>
      </c>
    </row>
    <row r="51" spans="1:9">
      <c r="A51" s="772"/>
      <c r="B51" s="773"/>
      <c r="C51" s="772"/>
      <c r="D51" s="772"/>
      <c r="E51" s="772"/>
      <c r="F51" s="790"/>
      <c r="G51" s="790"/>
      <c r="H51" s="770"/>
      <c r="I51" s="771"/>
    </row>
    <row r="52" spans="1:9">
      <c r="A52" s="772"/>
      <c r="B52" s="773"/>
      <c r="C52" s="772"/>
      <c r="D52" s="772"/>
      <c r="E52" s="772"/>
      <c r="F52" s="790"/>
      <c r="G52" s="790"/>
      <c r="H52" s="770"/>
      <c r="I52" s="771"/>
    </row>
    <row r="53" spans="1:9">
      <c r="A53" s="772"/>
      <c r="B53" s="773"/>
      <c r="C53" s="772"/>
      <c r="D53" s="772"/>
      <c r="E53" s="772"/>
      <c r="F53" s="790"/>
      <c r="G53" s="790"/>
      <c r="H53" s="770"/>
      <c r="I53" s="771"/>
    </row>
    <row r="54" spans="1:9">
      <c r="A54" s="772"/>
      <c r="B54" s="773"/>
      <c r="C54" s="772"/>
      <c r="D54" s="772"/>
      <c r="E54" s="772"/>
      <c r="F54" s="790"/>
      <c r="G54" s="790"/>
      <c r="H54" s="770"/>
      <c r="I54" s="771"/>
    </row>
    <row r="55" spans="1:9">
      <c r="A55" s="772"/>
      <c r="B55" s="773"/>
      <c r="C55" s="772"/>
      <c r="D55" s="772"/>
      <c r="E55" s="772"/>
      <c r="F55" s="785"/>
      <c r="G55" s="785"/>
      <c r="H55" s="770"/>
      <c r="I55" s="771"/>
    </row>
    <row r="56" spans="1:9">
      <c r="A56" s="772">
        <v>8</v>
      </c>
      <c r="B56" s="773" t="s">
        <v>1291</v>
      </c>
      <c r="C56" s="772">
        <v>260</v>
      </c>
      <c r="D56" s="772">
        <v>130</v>
      </c>
      <c r="E56" s="772">
        <v>40</v>
      </c>
      <c r="F56" s="784" t="s">
        <v>984</v>
      </c>
      <c r="G56" s="784" t="s">
        <v>986</v>
      </c>
      <c r="H56" s="770">
        <f t="shared" ref="H56" si="6">C56*D56*E56*1.25/1000000</f>
        <v>1.69</v>
      </c>
      <c r="I56" s="771">
        <v>2500</v>
      </c>
    </row>
    <row r="57" spans="1:9">
      <c r="A57" s="772"/>
      <c r="B57" s="773"/>
      <c r="C57" s="772"/>
      <c r="D57" s="772"/>
      <c r="E57" s="772"/>
      <c r="F57" s="790"/>
      <c r="G57" s="790"/>
      <c r="H57" s="770"/>
      <c r="I57" s="771"/>
    </row>
    <row r="58" spans="1:9">
      <c r="A58" s="772"/>
      <c r="B58" s="773"/>
      <c r="C58" s="772"/>
      <c r="D58" s="772"/>
      <c r="E58" s="772"/>
      <c r="F58" s="790"/>
      <c r="G58" s="790"/>
      <c r="H58" s="770"/>
      <c r="I58" s="771"/>
    </row>
    <row r="59" spans="1:9">
      <c r="A59" s="772"/>
      <c r="B59" s="773"/>
      <c r="C59" s="772"/>
      <c r="D59" s="772"/>
      <c r="E59" s="772"/>
      <c r="F59" s="790"/>
      <c r="G59" s="790"/>
      <c r="H59" s="770"/>
      <c r="I59" s="771"/>
    </row>
    <row r="60" spans="1:9">
      <c r="A60" s="772"/>
      <c r="B60" s="773"/>
      <c r="C60" s="772"/>
      <c r="D60" s="772"/>
      <c r="E60" s="772"/>
      <c r="F60" s="790"/>
      <c r="G60" s="790"/>
      <c r="H60" s="770"/>
      <c r="I60" s="771"/>
    </row>
    <row r="61" spans="1:9">
      <c r="A61" s="772"/>
      <c r="B61" s="773"/>
      <c r="C61" s="772"/>
      <c r="D61" s="772"/>
      <c r="E61" s="772"/>
      <c r="F61" s="785"/>
      <c r="G61" s="785"/>
      <c r="H61" s="770"/>
      <c r="I61" s="771"/>
    </row>
    <row r="62" spans="1:9">
      <c r="A62" s="772">
        <v>9</v>
      </c>
      <c r="B62" s="773" t="s">
        <v>1292</v>
      </c>
      <c r="C62" s="772">
        <v>300</v>
      </c>
      <c r="D62" s="772">
        <v>130</v>
      </c>
      <c r="E62" s="772">
        <v>40</v>
      </c>
      <c r="F62" s="784" t="s">
        <v>984</v>
      </c>
      <c r="G62" s="784" t="s">
        <v>985</v>
      </c>
      <c r="H62" s="770">
        <f t="shared" ref="H62" si="7">C62*D62*E62*1.25/1000000</f>
        <v>1.95</v>
      </c>
      <c r="I62" s="771">
        <v>2800</v>
      </c>
    </row>
    <row r="63" spans="1:9">
      <c r="A63" s="772"/>
      <c r="B63" s="773"/>
      <c r="C63" s="772"/>
      <c r="D63" s="772"/>
      <c r="E63" s="772"/>
      <c r="F63" s="790"/>
      <c r="G63" s="790"/>
      <c r="H63" s="770"/>
      <c r="I63" s="771"/>
    </row>
    <row r="64" spans="1:9">
      <c r="A64" s="772"/>
      <c r="B64" s="773"/>
      <c r="C64" s="772"/>
      <c r="D64" s="772"/>
      <c r="E64" s="772"/>
      <c r="F64" s="790"/>
      <c r="G64" s="790"/>
      <c r="H64" s="770"/>
      <c r="I64" s="771"/>
    </row>
    <row r="65" spans="1:9">
      <c r="A65" s="772"/>
      <c r="B65" s="773"/>
      <c r="C65" s="772"/>
      <c r="D65" s="772"/>
      <c r="E65" s="772"/>
      <c r="F65" s="790"/>
      <c r="G65" s="790"/>
      <c r="H65" s="770"/>
      <c r="I65" s="771"/>
    </row>
    <row r="66" spans="1:9">
      <c r="A66" s="772"/>
      <c r="B66" s="773"/>
      <c r="C66" s="772"/>
      <c r="D66" s="772"/>
      <c r="E66" s="772"/>
      <c r="F66" s="790"/>
      <c r="G66" s="790"/>
      <c r="H66" s="770"/>
      <c r="I66" s="771"/>
    </row>
    <row r="67" spans="1:9">
      <c r="A67" s="772"/>
      <c r="B67" s="773"/>
      <c r="C67" s="772"/>
      <c r="D67" s="772"/>
      <c r="E67" s="772"/>
      <c r="F67" s="785"/>
      <c r="G67" s="785"/>
      <c r="H67" s="770"/>
      <c r="I67" s="771"/>
    </row>
    <row r="68" spans="1:9">
      <c r="A68" s="772">
        <v>10</v>
      </c>
      <c r="B68" s="773" t="s">
        <v>1293</v>
      </c>
      <c r="C68" s="772">
        <v>350</v>
      </c>
      <c r="D68" s="772">
        <v>135</v>
      </c>
      <c r="E68" s="772">
        <v>60</v>
      </c>
      <c r="F68" s="784"/>
      <c r="G68" s="784"/>
      <c r="H68" s="770">
        <f t="shared" ref="H68" si="8">C68*D68*E68*1.25/1000000</f>
        <v>3.5437500000000002</v>
      </c>
      <c r="I68" s="771">
        <v>4700</v>
      </c>
    </row>
    <row r="69" spans="1:9">
      <c r="A69" s="772"/>
      <c r="B69" s="773"/>
      <c r="C69" s="772"/>
      <c r="D69" s="772"/>
      <c r="E69" s="772"/>
      <c r="F69" s="790"/>
      <c r="G69" s="790"/>
      <c r="H69" s="770"/>
      <c r="I69" s="771"/>
    </row>
    <row r="70" spans="1:9">
      <c r="A70" s="772"/>
      <c r="B70" s="773"/>
      <c r="C70" s="772"/>
      <c r="D70" s="772"/>
      <c r="E70" s="772"/>
      <c r="F70" s="790"/>
      <c r="G70" s="790"/>
      <c r="H70" s="770"/>
      <c r="I70" s="771"/>
    </row>
    <row r="71" spans="1:9">
      <c r="A71" s="772"/>
      <c r="B71" s="773"/>
      <c r="C71" s="772"/>
      <c r="D71" s="772"/>
      <c r="E71" s="772"/>
      <c r="F71" s="790"/>
      <c r="G71" s="790"/>
      <c r="H71" s="770"/>
      <c r="I71" s="771"/>
    </row>
    <row r="72" spans="1:9">
      <c r="A72" s="772"/>
      <c r="B72" s="773"/>
      <c r="C72" s="772"/>
      <c r="D72" s="772"/>
      <c r="E72" s="772"/>
      <c r="F72" s="790"/>
      <c r="G72" s="790"/>
      <c r="H72" s="770"/>
      <c r="I72" s="771"/>
    </row>
    <row r="73" spans="1:9">
      <c r="A73" s="772"/>
      <c r="B73" s="773"/>
      <c r="C73" s="772"/>
      <c r="D73" s="772"/>
      <c r="E73" s="772"/>
      <c r="F73" s="785"/>
      <c r="G73" s="785"/>
      <c r="H73" s="770"/>
      <c r="I73" s="771"/>
    </row>
    <row r="74" spans="1:9">
      <c r="A74" s="772">
        <v>11</v>
      </c>
      <c r="B74" s="773" t="s">
        <v>1294</v>
      </c>
      <c r="C74" s="772">
        <v>360</v>
      </c>
      <c r="D74" s="772">
        <v>140</v>
      </c>
      <c r="E74" s="772">
        <v>70</v>
      </c>
      <c r="F74" s="784" t="s">
        <v>987</v>
      </c>
      <c r="G74" s="784" t="s">
        <v>992</v>
      </c>
      <c r="H74" s="770">
        <f t="shared" ref="H74" si="9">C74*D74*E74*1.25/1000000</f>
        <v>4.41</v>
      </c>
      <c r="I74" s="771">
        <v>5700</v>
      </c>
    </row>
    <row r="75" spans="1:9">
      <c r="A75" s="772"/>
      <c r="B75" s="773"/>
      <c r="C75" s="772"/>
      <c r="D75" s="772"/>
      <c r="E75" s="772"/>
      <c r="F75" s="790"/>
      <c r="G75" s="790"/>
      <c r="H75" s="770"/>
      <c r="I75" s="771"/>
    </row>
    <row r="76" spans="1:9">
      <c r="A76" s="772"/>
      <c r="B76" s="773"/>
      <c r="C76" s="772"/>
      <c r="D76" s="772"/>
      <c r="E76" s="772"/>
      <c r="F76" s="790"/>
      <c r="G76" s="790"/>
      <c r="H76" s="770"/>
      <c r="I76" s="771"/>
    </row>
    <row r="77" spans="1:9">
      <c r="A77" s="772"/>
      <c r="B77" s="773"/>
      <c r="C77" s="772"/>
      <c r="D77" s="772"/>
      <c r="E77" s="772"/>
      <c r="F77" s="790"/>
      <c r="G77" s="790"/>
      <c r="H77" s="770"/>
      <c r="I77" s="771"/>
    </row>
    <row r="78" spans="1:9">
      <c r="A78" s="772"/>
      <c r="B78" s="773"/>
      <c r="C78" s="772"/>
      <c r="D78" s="772"/>
      <c r="E78" s="772"/>
      <c r="F78" s="790"/>
      <c r="G78" s="790"/>
      <c r="H78" s="770"/>
      <c r="I78" s="771"/>
    </row>
    <row r="79" spans="1:9">
      <c r="A79" s="772"/>
      <c r="B79" s="773"/>
      <c r="C79" s="772"/>
      <c r="D79" s="772"/>
      <c r="E79" s="772"/>
      <c r="F79" s="785"/>
      <c r="G79" s="785"/>
      <c r="H79" s="770"/>
      <c r="I79" s="771"/>
    </row>
    <row r="80" spans="1:9">
      <c r="A80" s="772">
        <v>12</v>
      </c>
      <c r="B80" s="773" t="s">
        <v>1295</v>
      </c>
      <c r="C80" s="772">
        <v>350</v>
      </c>
      <c r="D80" s="772">
        <v>140</v>
      </c>
      <c r="E80" s="772">
        <v>40</v>
      </c>
      <c r="F80" s="784"/>
      <c r="G80" s="784" t="s">
        <v>993</v>
      </c>
      <c r="H80" s="770">
        <f t="shared" ref="H80" si="10">C80*D80*E80*1.25/1000000</f>
        <v>2.4500000000000002</v>
      </c>
      <c r="I80" s="771">
        <v>3400</v>
      </c>
    </row>
    <row r="81" spans="1:9">
      <c r="A81" s="772"/>
      <c r="B81" s="773"/>
      <c r="C81" s="772"/>
      <c r="D81" s="772"/>
      <c r="E81" s="772"/>
      <c r="F81" s="790"/>
      <c r="G81" s="790"/>
      <c r="H81" s="770"/>
      <c r="I81" s="771"/>
    </row>
    <row r="82" spans="1:9">
      <c r="A82" s="772"/>
      <c r="B82" s="773"/>
      <c r="C82" s="772"/>
      <c r="D82" s="772"/>
      <c r="E82" s="772"/>
      <c r="F82" s="790"/>
      <c r="G82" s="790"/>
      <c r="H82" s="770"/>
      <c r="I82" s="771"/>
    </row>
    <row r="83" spans="1:9">
      <c r="A83" s="772"/>
      <c r="B83" s="773"/>
      <c r="C83" s="772"/>
      <c r="D83" s="772"/>
      <c r="E83" s="772"/>
      <c r="F83" s="790"/>
      <c r="G83" s="790"/>
      <c r="H83" s="770"/>
      <c r="I83" s="771"/>
    </row>
    <row r="84" spans="1:9">
      <c r="A84" s="772"/>
      <c r="B84" s="773"/>
      <c r="C84" s="772"/>
      <c r="D84" s="772"/>
      <c r="E84" s="772"/>
      <c r="F84" s="790"/>
      <c r="G84" s="790"/>
      <c r="H84" s="770"/>
      <c r="I84" s="771"/>
    </row>
    <row r="85" spans="1:9">
      <c r="A85" s="772"/>
      <c r="B85" s="773"/>
      <c r="C85" s="772"/>
      <c r="D85" s="772"/>
      <c r="E85" s="772"/>
      <c r="F85" s="785"/>
      <c r="G85" s="785"/>
      <c r="H85" s="770"/>
      <c r="I85" s="771"/>
    </row>
  </sheetData>
  <mergeCells count="126">
    <mergeCell ref="C2:I2"/>
    <mergeCell ref="I68:I73"/>
    <mergeCell ref="I74:I79"/>
    <mergeCell ref="I80:I85"/>
    <mergeCell ref="I32:I37"/>
    <mergeCell ref="I38:I43"/>
    <mergeCell ref="I44:I49"/>
    <mergeCell ref="I50:I55"/>
    <mergeCell ref="I56:I61"/>
    <mergeCell ref="I62:I67"/>
    <mergeCell ref="G50:G55"/>
    <mergeCell ref="H50:H55"/>
    <mergeCell ref="G38:G43"/>
    <mergeCell ref="H38:H43"/>
    <mergeCell ref="G26:G31"/>
    <mergeCell ref="H26:H31"/>
    <mergeCell ref="G14:G19"/>
    <mergeCell ref="H14:H19"/>
    <mergeCell ref="F10:G10"/>
    <mergeCell ref="I14:I19"/>
    <mergeCell ref="I20:I25"/>
    <mergeCell ref="I26:I31"/>
    <mergeCell ref="G74:G79"/>
    <mergeCell ref="H74:H79"/>
    <mergeCell ref="A80:A85"/>
    <mergeCell ref="B80:B85"/>
    <mergeCell ref="C80:C85"/>
    <mergeCell ref="D80:D85"/>
    <mergeCell ref="E80:E85"/>
    <mergeCell ref="F80:F85"/>
    <mergeCell ref="G80:G85"/>
    <mergeCell ref="H80:H85"/>
    <mergeCell ref="A74:A79"/>
    <mergeCell ref="B74:B79"/>
    <mergeCell ref="C74:C79"/>
    <mergeCell ref="D74:D79"/>
    <mergeCell ref="E74:E79"/>
    <mergeCell ref="F74:F79"/>
    <mergeCell ref="G62:G67"/>
    <mergeCell ref="H62:H67"/>
    <mergeCell ref="A68:A73"/>
    <mergeCell ref="B68:B73"/>
    <mergeCell ref="C68:C73"/>
    <mergeCell ref="D68:D73"/>
    <mergeCell ref="E68:E73"/>
    <mergeCell ref="F68:F73"/>
    <mergeCell ref="G68:G73"/>
    <mergeCell ref="H68:H73"/>
    <mergeCell ref="A62:A67"/>
    <mergeCell ref="B62:B67"/>
    <mergeCell ref="C62:C67"/>
    <mergeCell ref="D62:D67"/>
    <mergeCell ref="E62:E67"/>
    <mergeCell ref="F62:F67"/>
    <mergeCell ref="A56:A61"/>
    <mergeCell ref="B56:B61"/>
    <mergeCell ref="C56:C61"/>
    <mergeCell ref="D56:D61"/>
    <mergeCell ref="E56:E61"/>
    <mergeCell ref="F56:F61"/>
    <mergeCell ref="G56:G61"/>
    <mergeCell ref="H56:H61"/>
    <mergeCell ref="A50:A55"/>
    <mergeCell ref="B50:B55"/>
    <mergeCell ref="C50:C55"/>
    <mergeCell ref="D50:D55"/>
    <mergeCell ref="E50:E55"/>
    <mergeCell ref="F50:F55"/>
    <mergeCell ref="A44:A49"/>
    <mergeCell ref="B44:B49"/>
    <mergeCell ref="C44:C49"/>
    <mergeCell ref="D44:D49"/>
    <mergeCell ref="E44:E49"/>
    <mergeCell ref="F44:F49"/>
    <mergeCell ref="G44:G49"/>
    <mergeCell ref="H44:H49"/>
    <mergeCell ref="A38:A43"/>
    <mergeCell ref="B38:B43"/>
    <mergeCell ref="C38:C43"/>
    <mergeCell ref="D38:D43"/>
    <mergeCell ref="E38:E43"/>
    <mergeCell ref="F38:F43"/>
    <mergeCell ref="A32:A37"/>
    <mergeCell ref="B32:B37"/>
    <mergeCell ref="C32:C37"/>
    <mergeCell ref="D32:D37"/>
    <mergeCell ref="E32:E37"/>
    <mergeCell ref="F32:F37"/>
    <mergeCell ref="G32:G37"/>
    <mergeCell ref="H32:H37"/>
    <mergeCell ref="A26:A31"/>
    <mergeCell ref="B26:B31"/>
    <mergeCell ref="C26:C31"/>
    <mergeCell ref="D26:D31"/>
    <mergeCell ref="E26:E31"/>
    <mergeCell ref="F26:F31"/>
    <mergeCell ref="A20:A25"/>
    <mergeCell ref="B20:B25"/>
    <mergeCell ref="C20:C25"/>
    <mergeCell ref="D20:D25"/>
    <mergeCell ref="E20:E25"/>
    <mergeCell ref="F20:F25"/>
    <mergeCell ref="G20:G25"/>
    <mergeCell ref="H20:H25"/>
    <mergeCell ref="A14:A19"/>
    <mergeCell ref="B14:B19"/>
    <mergeCell ref="C14:C19"/>
    <mergeCell ref="D14:D19"/>
    <mergeCell ref="E14:E19"/>
    <mergeCell ref="F14:F19"/>
    <mergeCell ref="J10:K10"/>
    <mergeCell ref="E11:G11"/>
    <mergeCell ref="J11:K11"/>
    <mergeCell ref="A12:A13"/>
    <mergeCell ref="F12:F13"/>
    <mergeCell ref="G12:G13"/>
    <mergeCell ref="H12:H13"/>
    <mergeCell ref="A5:C5"/>
    <mergeCell ref="E7:K7"/>
    <mergeCell ref="A8:D8"/>
    <mergeCell ref="E8:K8"/>
    <mergeCell ref="A9:F9"/>
    <mergeCell ref="B12:B13"/>
    <mergeCell ref="C12:E12"/>
    <mergeCell ref="I12:I13"/>
    <mergeCell ref="H10:I10"/>
  </mergeCells>
  <hyperlinks>
    <hyperlink ref="H10" r:id="rId1" xr:uid="{00000000-0004-0000-0500-000000000000}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K74"/>
  <sheetViews>
    <sheetView zoomScale="98" zoomScaleNormal="98" workbookViewId="0">
      <selection activeCell="J11" sqref="J11:K11"/>
    </sheetView>
  </sheetViews>
  <sheetFormatPr defaultRowHeight="12.75"/>
  <cols>
    <col min="1" max="1" width="4.42578125" customWidth="1"/>
    <col min="2" max="2" width="33.5703125" customWidth="1"/>
    <col min="3" max="3" width="8.42578125" customWidth="1"/>
    <col min="4" max="5" width="8.7109375" customWidth="1"/>
    <col min="6" max="6" width="8.5703125" customWidth="1"/>
    <col min="7" max="7" width="12.42578125" customWidth="1"/>
  </cols>
  <sheetData>
    <row r="1" spans="1:1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>
      <c r="A2" s="234"/>
      <c r="B2" s="234"/>
      <c r="C2" s="796" t="s">
        <v>1308</v>
      </c>
      <c r="D2" s="797"/>
      <c r="E2" s="797"/>
      <c r="F2" s="797"/>
      <c r="G2" s="797"/>
      <c r="H2" s="241"/>
      <c r="I2" s="241"/>
      <c r="J2" s="241"/>
      <c r="K2" s="241"/>
    </row>
    <row r="3" spans="1:11" ht="15">
      <c r="A3" s="234"/>
      <c r="B3" s="234"/>
      <c r="C3" s="234"/>
      <c r="D3" s="242"/>
      <c r="E3" s="242"/>
      <c r="F3" s="242"/>
      <c r="G3" s="242"/>
      <c r="H3" s="242"/>
      <c r="I3" s="242"/>
      <c r="J3" s="242"/>
      <c r="K3" s="242"/>
    </row>
    <row r="4" spans="1:11" ht="15">
      <c r="A4" s="234"/>
      <c r="B4" s="234"/>
      <c r="C4" s="234"/>
      <c r="D4" s="242"/>
      <c r="E4" s="242"/>
      <c r="F4" s="242"/>
      <c r="G4" s="242"/>
      <c r="H4" s="242"/>
      <c r="I4" s="242"/>
      <c r="J4" s="242"/>
      <c r="K4" s="242"/>
    </row>
    <row r="5" spans="1:11" ht="15.75">
      <c r="A5" s="798">
        <v>44805</v>
      </c>
      <c r="B5" s="799"/>
      <c r="C5" s="799"/>
      <c r="D5" s="242"/>
      <c r="E5" s="242"/>
      <c r="F5" s="242"/>
      <c r="G5" s="242"/>
      <c r="H5" s="242"/>
      <c r="I5" s="242"/>
      <c r="J5" s="242"/>
      <c r="K5" s="242"/>
    </row>
    <row r="6" spans="1:11" ht="15">
      <c r="A6" s="234"/>
      <c r="B6" s="234"/>
      <c r="C6" s="234"/>
      <c r="D6" s="242"/>
      <c r="E6" s="242"/>
      <c r="F6" s="242"/>
      <c r="G6" s="242"/>
      <c r="H6" s="242"/>
      <c r="I6" s="242"/>
      <c r="J6" s="242"/>
      <c r="K6" s="242"/>
    </row>
    <row r="7" spans="1:11" ht="18.75">
      <c r="A7" s="49" t="s">
        <v>657</v>
      </c>
      <c r="B7" s="234"/>
      <c r="C7" s="234"/>
      <c r="D7" s="234"/>
      <c r="E7" s="468"/>
      <c r="F7" s="468"/>
      <c r="G7" s="468"/>
      <c r="H7" s="468"/>
      <c r="I7" s="468"/>
      <c r="J7" s="468"/>
      <c r="K7" s="468"/>
    </row>
    <row r="8" spans="1:11" ht="15">
      <c r="A8" s="477" t="s">
        <v>435</v>
      </c>
      <c r="B8" s="478"/>
      <c r="C8" s="478"/>
      <c r="D8" s="478"/>
      <c r="E8" s="469"/>
      <c r="F8" s="470"/>
      <c r="G8" s="470"/>
      <c r="H8" s="470"/>
      <c r="I8" s="470"/>
      <c r="J8" s="470"/>
      <c r="K8" s="470"/>
    </row>
    <row r="9" spans="1:11" ht="15.75">
      <c r="A9" s="778" t="s">
        <v>701</v>
      </c>
      <c r="B9" s="779"/>
      <c r="C9" s="779"/>
      <c r="D9" s="779"/>
      <c r="E9" s="779"/>
      <c r="F9" s="779"/>
      <c r="G9" s="234"/>
      <c r="H9" s="234"/>
      <c r="I9" s="234"/>
      <c r="J9" s="243"/>
      <c r="K9" s="243"/>
    </row>
    <row r="10" spans="1:11" ht="15.75">
      <c r="A10" s="236" t="s">
        <v>927</v>
      </c>
      <c r="B10" s="237"/>
      <c r="C10" s="237"/>
      <c r="D10" s="237"/>
      <c r="E10" s="234"/>
      <c r="F10" s="482" t="s">
        <v>0</v>
      </c>
      <c r="G10" s="483"/>
      <c r="H10" s="234"/>
      <c r="I10" s="234"/>
      <c r="J10" s="782"/>
      <c r="K10" s="783"/>
    </row>
    <row r="11" spans="1:11" ht="14.25">
      <c r="A11" s="234"/>
      <c r="B11" s="234"/>
      <c r="C11" s="234"/>
      <c r="D11" s="234"/>
      <c r="E11" s="473"/>
      <c r="F11" s="473"/>
      <c r="G11" s="473"/>
      <c r="H11" s="112"/>
      <c r="I11" s="112"/>
      <c r="J11" s="471"/>
      <c r="K11" s="472"/>
    </row>
    <row r="13" spans="1:11">
      <c r="A13" s="772" t="s">
        <v>973</v>
      </c>
      <c r="B13" s="773" t="s">
        <v>979</v>
      </c>
      <c r="C13" s="794" t="s">
        <v>974</v>
      </c>
      <c r="D13" s="794"/>
      <c r="E13" s="794"/>
      <c r="F13" s="774" t="s">
        <v>980</v>
      </c>
      <c r="G13" s="775" t="s">
        <v>975</v>
      </c>
    </row>
    <row r="14" spans="1:11">
      <c r="A14" s="772"/>
      <c r="B14" s="773"/>
      <c r="C14" s="274" t="s">
        <v>976</v>
      </c>
      <c r="D14" s="274" t="s">
        <v>977</v>
      </c>
      <c r="E14" s="274" t="s">
        <v>978</v>
      </c>
      <c r="F14" s="774"/>
      <c r="G14" s="775"/>
    </row>
    <row r="15" spans="1:11">
      <c r="A15" s="772">
        <v>1</v>
      </c>
      <c r="B15" s="773" t="s">
        <v>981</v>
      </c>
      <c r="C15" s="772">
        <v>1300</v>
      </c>
      <c r="D15" s="772">
        <v>150</v>
      </c>
      <c r="E15" s="772">
        <v>10</v>
      </c>
      <c r="F15" s="770">
        <f>C15*D15*E15*1.25/1000000</f>
        <v>2.4375</v>
      </c>
      <c r="G15" s="795">
        <v>3400</v>
      </c>
    </row>
    <row r="16" spans="1:11">
      <c r="A16" s="772"/>
      <c r="B16" s="773"/>
      <c r="C16" s="772"/>
      <c r="D16" s="772"/>
      <c r="E16" s="772"/>
      <c r="F16" s="770"/>
      <c r="G16" s="795"/>
    </row>
    <row r="17" spans="1:7">
      <c r="A17" s="772"/>
      <c r="B17" s="773"/>
      <c r="C17" s="772"/>
      <c r="D17" s="772"/>
      <c r="E17" s="772"/>
      <c r="F17" s="770"/>
      <c r="G17" s="795"/>
    </row>
    <row r="18" spans="1:7">
      <c r="A18" s="772"/>
      <c r="B18" s="773"/>
      <c r="C18" s="772"/>
      <c r="D18" s="772"/>
      <c r="E18" s="772"/>
      <c r="F18" s="770"/>
      <c r="G18" s="795"/>
    </row>
    <row r="19" spans="1:7">
      <c r="A19" s="772"/>
      <c r="B19" s="773"/>
      <c r="C19" s="772"/>
      <c r="D19" s="772"/>
      <c r="E19" s="772"/>
      <c r="F19" s="770"/>
      <c r="G19" s="795"/>
    </row>
    <row r="20" spans="1:7">
      <c r="A20" s="772"/>
      <c r="B20" s="773"/>
      <c r="C20" s="772"/>
      <c r="D20" s="772"/>
      <c r="E20" s="772"/>
      <c r="F20" s="770"/>
      <c r="G20" s="795"/>
    </row>
    <row r="21" spans="1:7">
      <c r="A21" s="772">
        <v>2</v>
      </c>
      <c r="B21" s="773" t="s">
        <v>1296</v>
      </c>
      <c r="C21" s="772">
        <v>1520</v>
      </c>
      <c r="D21" s="772">
        <v>135</v>
      </c>
      <c r="E21" s="772">
        <v>10</v>
      </c>
      <c r="F21" s="770">
        <f t="shared" ref="F21" si="0">C21*D21*E21*1.25/1000000</f>
        <v>2.5649999999999999</v>
      </c>
      <c r="G21" s="795">
        <v>3550</v>
      </c>
    </row>
    <row r="22" spans="1:7">
      <c r="A22" s="772"/>
      <c r="B22" s="773"/>
      <c r="C22" s="772"/>
      <c r="D22" s="772"/>
      <c r="E22" s="772"/>
      <c r="F22" s="770"/>
      <c r="G22" s="795"/>
    </row>
    <row r="23" spans="1:7">
      <c r="A23" s="772"/>
      <c r="B23" s="773"/>
      <c r="C23" s="772"/>
      <c r="D23" s="772"/>
      <c r="E23" s="772"/>
      <c r="F23" s="770"/>
      <c r="G23" s="795"/>
    </row>
    <row r="24" spans="1:7">
      <c r="A24" s="772"/>
      <c r="B24" s="773"/>
      <c r="C24" s="772"/>
      <c r="D24" s="772"/>
      <c r="E24" s="772"/>
      <c r="F24" s="770"/>
      <c r="G24" s="795"/>
    </row>
    <row r="25" spans="1:7">
      <c r="A25" s="772"/>
      <c r="B25" s="773"/>
      <c r="C25" s="772"/>
      <c r="D25" s="772"/>
      <c r="E25" s="772"/>
      <c r="F25" s="770"/>
      <c r="G25" s="795"/>
    </row>
    <row r="26" spans="1:7">
      <c r="A26" s="772"/>
      <c r="B26" s="773"/>
      <c r="C26" s="772"/>
      <c r="D26" s="772"/>
      <c r="E26" s="772"/>
      <c r="F26" s="770"/>
      <c r="G26" s="795"/>
    </row>
    <row r="27" spans="1:7">
      <c r="A27" s="772">
        <v>3</v>
      </c>
      <c r="B27" s="773" t="s">
        <v>1297</v>
      </c>
      <c r="C27" s="772">
        <v>1467</v>
      </c>
      <c r="D27" s="772">
        <v>150</v>
      </c>
      <c r="E27" s="772">
        <v>10</v>
      </c>
      <c r="F27" s="770">
        <f t="shared" ref="F27" si="1">C27*D27*E27*1.25/1000000</f>
        <v>2.7506249999999999</v>
      </c>
      <c r="G27" s="795">
        <v>3800</v>
      </c>
    </row>
    <row r="28" spans="1:7">
      <c r="A28" s="772"/>
      <c r="B28" s="773"/>
      <c r="C28" s="772"/>
      <c r="D28" s="772"/>
      <c r="E28" s="772"/>
      <c r="F28" s="770"/>
      <c r="G28" s="795"/>
    </row>
    <row r="29" spans="1:7">
      <c r="A29" s="772"/>
      <c r="B29" s="773"/>
      <c r="C29" s="772"/>
      <c r="D29" s="772"/>
      <c r="E29" s="772"/>
      <c r="F29" s="770"/>
      <c r="G29" s="795"/>
    </row>
    <row r="30" spans="1:7">
      <c r="A30" s="772"/>
      <c r="B30" s="773"/>
      <c r="C30" s="772"/>
      <c r="D30" s="772"/>
      <c r="E30" s="772"/>
      <c r="F30" s="770"/>
      <c r="G30" s="795"/>
    </row>
    <row r="31" spans="1:7">
      <c r="A31" s="772"/>
      <c r="B31" s="773"/>
      <c r="C31" s="772"/>
      <c r="D31" s="772"/>
      <c r="E31" s="772"/>
      <c r="F31" s="770"/>
      <c r="G31" s="795"/>
    </row>
    <row r="32" spans="1:7">
      <c r="A32" s="772"/>
      <c r="B32" s="773"/>
      <c r="C32" s="772"/>
      <c r="D32" s="772"/>
      <c r="E32" s="772"/>
      <c r="F32" s="770"/>
      <c r="G32" s="795"/>
    </row>
    <row r="33" spans="1:7">
      <c r="A33" s="772">
        <v>4</v>
      </c>
      <c r="B33" s="773" t="s">
        <v>1298</v>
      </c>
      <c r="C33" s="772">
        <v>1760</v>
      </c>
      <c r="D33" s="772">
        <v>135</v>
      </c>
      <c r="E33" s="772">
        <v>10</v>
      </c>
      <c r="F33" s="770">
        <f t="shared" ref="F33" si="2">C33*D33*E33*1.25/1000000</f>
        <v>2.97</v>
      </c>
      <c r="G33" s="795">
        <v>4020</v>
      </c>
    </row>
    <row r="34" spans="1:7">
      <c r="A34" s="772"/>
      <c r="B34" s="773"/>
      <c r="C34" s="772"/>
      <c r="D34" s="772"/>
      <c r="E34" s="772"/>
      <c r="F34" s="770"/>
      <c r="G34" s="795"/>
    </row>
    <row r="35" spans="1:7">
      <c r="A35" s="772"/>
      <c r="B35" s="773"/>
      <c r="C35" s="772"/>
      <c r="D35" s="772"/>
      <c r="E35" s="772"/>
      <c r="F35" s="770"/>
      <c r="G35" s="795"/>
    </row>
    <row r="36" spans="1:7">
      <c r="A36" s="772"/>
      <c r="B36" s="773"/>
      <c r="C36" s="772"/>
      <c r="D36" s="772"/>
      <c r="E36" s="772"/>
      <c r="F36" s="770"/>
      <c r="G36" s="795"/>
    </row>
    <row r="37" spans="1:7">
      <c r="A37" s="772"/>
      <c r="B37" s="773"/>
      <c r="C37" s="772"/>
      <c r="D37" s="772"/>
      <c r="E37" s="772"/>
      <c r="F37" s="770"/>
      <c r="G37" s="795"/>
    </row>
    <row r="38" spans="1:7">
      <c r="A38" s="772"/>
      <c r="B38" s="773"/>
      <c r="C38" s="772"/>
      <c r="D38" s="772"/>
      <c r="E38" s="772"/>
      <c r="F38" s="770"/>
      <c r="G38" s="795"/>
    </row>
    <row r="39" spans="1:7">
      <c r="A39" s="772">
        <v>5</v>
      </c>
      <c r="B39" s="773" t="s">
        <v>1299</v>
      </c>
      <c r="C39" s="772">
        <v>1750</v>
      </c>
      <c r="D39" s="772">
        <v>135</v>
      </c>
      <c r="E39" s="772">
        <v>10</v>
      </c>
      <c r="F39" s="770">
        <f t="shared" ref="F39" si="3">C39*D39*E39*1.25/1000000</f>
        <v>2.953125</v>
      </c>
      <c r="G39" s="795">
        <v>4000</v>
      </c>
    </row>
    <row r="40" spans="1:7">
      <c r="A40" s="772"/>
      <c r="B40" s="773"/>
      <c r="C40" s="772"/>
      <c r="D40" s="772"/>
      <c r="E40" s="772"/>
      <c r="F40" s="770"/>
      <c r="G40" s="795"/>
    </row>
    <row r="41" spans="1:7">
      <c r="A41" s="772"/>
      <c r="B41" s="773"/>
      <c r="C41" s="772"/>
      <c r="D41" s="772"/>
      <c r="E41" s="772"/>
      <c r="F41" s="770"/>
      <c r="G41" s="795"/>
    </row>
    <row r="42" spans="1:7">
      <c r="A42" s="772"/>
      <c r="B42" s="773"/>
      <c r="C42" s="772"/>
      <c r="D42" s="772"/>
      <c r="E42" s="772"/>
      <c r="F42" s="770"/>
      <c r="G42" s="795"/>
    </row>
    <row r="43" spans="1:7">
      <c r="A43" s="772"/>
      <c r="B43" s="773"/>
      <c r="C43" s="772"/>
      <c r="D43" s="772"/>
      <c r="E43" s="772"/>
      <c r="F43" s="770"/>
      <c r="G43" s="795"/>
    </row>
    <row r="44" spans="1:7">
      <c r="A44" s="772"/>
      <c r="B44" s="773"/>
      <c r="C44" s="772"/>
      <c r="D44" s="772"/>
      <c r="E44" s="772"/>
      <c r="F44" s="770"/>
      <c r="G44" s="795"/>
    </row>
    <row r="45" spans="1:7">
      <c r="A45" s="772">
        <v>6</v>
      </c>
      <c r="B45" s="773" t="s">
        <v>1300</v>
      </c>
      <c r="C45" s="772">
        <v>1680</v>
      </c>
      <c r="D45" s="772">
        <v>155</v>
      </c>
      <c r="E45" s="772">
        <v>10</v>
      </c>
      <c r="F45" s="770">
        <f t="shared" ref="F45" si="4">C45*D45*E45*1.25/1000000</f>
        <v>3.2549999999999999</v>
      </c>
      <c r="G45" s="795">
        <v>4350</v>
      </c>
    </row>
    <row r="46" spans="1:7">
      <c r="A46" s="772"/>
      <c r="B46" s="773"/>
      <c r="C46" s="772"/>
      <c r="D46" s="772"/>
      <c r="E46" s="772"/>
      <c r="F46" s="770"/>
      <c r="G46" s="795"/>
    </row>
    <row r="47" spans="1:7">
      <c r="A47" s="772"/>
      <c r="B47" s="773"/>
      <c r="C47" s="772"/>
      <c r="D47" s="772"/>
      <c r="E47" s="772"/>
      <c r="F47" s="770"/>
      <c r="G47" s="795"/>
    </row>
    <row r="48" spans="1:7">
      <c r="A48" s="772"/>
      <c r="B48" s="773"/>
      <c r="C48" s="772"/>
      <c r="D48" s="772"/>
      <c r="E48" s="772"/>
      <c r="F48" s="770"/>
      <c r="G48" s="795"/>
    </row>
    <row r="49" spans="1:7">
      <c r="A49" s="772"/>
      <c r="B49" s="773"/>
      <c r="C49" s="772"/>
      <c r="D49" s="772"/>
      <c r="E49" s="772"/>
      <c r="F49" s="770"/>
      <c r="G49" s="795"/>
    </row>
    <row r="50" spans="1:7">
      <c r="A50" s="772"/>
      <c r="B50" s="773"/>
      <c r="C50" s="772"/>
      <c r="D50" s="772"/>
      <c r="E50" s="772"/>
      <c r="F50" s="770"/>
      <c r="G50" s="795"/>
    </row>
    <row r="51" spans="1:7">
      <c r="A51" s="772">
        <v>7</v>
      </c>
      <c r="B51" s="773" t="s">
        <v>1301</v>
      </c>
      <c r="C51" s="772">
        <v>1520</v>
      </c>
      <c r="D51" s="772">
        <v>155</v>
      </c>
      <c r="E51" s="772">
        <v>10</v>
      </c>
      <c r="F51" s="770">
        <f t="shared" ref="F51" si="5">C51*D51*E51*1.25/1000000</f>
        <v>2.9449999999999998</v>
      </c>
      <c r="G51" s="795">
        <v>4000</v>
      </c>
    </row>
    <row r="52" spans="1:7">
      <c r="A52" s="772"/>
      <c r="B52" s="773"/>
      <c r="C52" s="772"/>
      <c r="D52" s="772"/>
      <c r="E52" s="772"/>
      <c r="F52" s="770"/>
      <c r="G52" s="795"/>
    </row>
    <row r="53" spans="1:7">
      <c r="A53" s="772"/>
      <c r="B53" s="773"/>
      <c r="C53" s="772"/>
      <c r="D53" s="772"/>
      <c r="E53" s="772"/>
      <c r="F53" s="770"/>
      <c r="G53" s="795"/>
    </row>
    <row r="54" spans="1:7">
      <c r="A54" s="772"/>
      <c r="B54" s="773"/>
      <c r="C54" s="772"/>
      <c r="D54" s="772"/>
      <c r="E54" s="772"/>
      <c r="F54" s="770"/>
      <c r="G54" s="795"/>
    </row>
    <row r="55" spans="1:7">
      <c r="A55" s="772"/>
      <c r="B55" s="773"/>
      <c r="C55" s="772"/>
      <c r="D55" s="772"/>
      <c r="E55" s="772"/>
      <c r="F55" s="770"/>
      <c r="G55" s="795"/>
    </row>
    <row r="56" spans="1:7">
      <c r="A56" s="772"/>
      <c r="B56" s="773"/>
      <c r="C56" s="772"/>
      <c r="D56" s="772"/>
      <c r="E56" s="772"/>
      <c r="F56" s="770"/>
      <c r="G56" s="795"/>
    </row>
    <row r="57" spans="1:7">
      <c r="A57" s="772">
        <v>8</v>
      </c>
      <c r="B57" s="773" t="s">
        <v>1302</v>
      </c>
      <c r="C57" s="772">
        <v>1500</v>
      </c>
      <c r="D57" s="772">
        <v>160</v>
      </c>
      <c r="E57" s="772">
        <v>10</v>
      </c>
      <c r="F57" s="770">
        <f t="shared" ref="F57" si="6">C57*D57*E57*1.25/1000000</f>
        <v>3</v>
      </c>
      <c r="G57" s="795">
        <v>4060</v>
      </c>
    </row>
    <row r="58" spans="1:7">
      <c r="A58" s="772"/>
      <c r="B58" s="773"/>
      <c r="C58" s="772"/>
      <c r="D58" s="772"/>
      <c r="E58" s="772"/>
      <c r="F58" s="770"/>
      <c r="G58" s="795"/>
    </row>
    <row r="59" spans="1:7">
      <c r="A59" s="772"/>
      <c r="B59" s="773"/>
      <c r="C59" s="772"/>
      <c r="D59" s="772"/>
      <c r="E59" s="772"/>
      <c r="F59" s="770"/>
      <c r="G59" s="795"/>
    </row>
    <row r="60" spans="1:7">
      <c r="A60" s="772"/>
      <c r="B60" s="773"/>
      <c r="C60" s="772"/>
      <c r="D60" s="772"/>
      <c r="E60" s="772"/>
      <c r="F60" s="770"/>
      <c r="G60" s="795"/>
    </row>
    <row r="61" spans="1:7">
      <c r="A61" s="772"/>
      <c r="B61" s="773"/>
      <c r="C61" s="772"/>
      <c r="D61" s="772"/>
      <c r="E61" s="772"/>
      <c r="F61" s="770"/>
      <c r="G61" s="795"/>
    </row>
    <row r="62" spans="1:7">
      <c r="A62" s="772"/>
      <c r="B62" s="773"/>
      <c r="C62" s="772"/>
      <c r="D62" s="772"/>
      <c r="E62" s="772"/>
      <c r="F62" s="770"/>
      <c r="G62" s="795"/>
    </row>
    <row r="63" spans="1:7">
      <c r="A63" s="772">
        <v>9</v>
      </c>
      <c r="B63" s="773" t="s">
        <v>1303</v>
      </c>
      <c r="C63" s="772">
        <v>1380</v>
      </c>
      <c r="D63" s="772">
        <v>160</v>
      </c>
      <c r="E63" s="772">
        <v>10</v>
      </c>
      <c r="F63" s="770">
        <f t="shared" ref="F63" si="7">C63*D63*E63*1.25/1000000</f>
        <v>2.76</v>
      </c>
      <c r="G63" s="795">
        <v>3780</v>
      </c>
    </row>
    <row r="64" spans="1:7">
      <c r="A64" s="772"/>
      <c r="B64" s="773"/>
      <c r="C64" s="772"/>
      <c r="D64" s="772"/>
      <c r="E64" s="772"/>
      <c r="F64" s="770"/>
      <c r="G64" s="795"/>
    </row>
    <row r="65" spans="1:7">
      <c r="A65" s="772"/>
      <c r="B65" s="773"/>
      <c r="C65" s="772"/>
      <c r="D65" s="772"/>
      <c r="E65" s="772"/>
      <c r="F65" s="770"/>
      <c r="G65" s="795"/>
    </row>
    <row r="66" spans="1:7">
      <c r="A66" s="772"/>
      <c r="B66" s="773"/>
      <c r="C66" s="772"/>
      <c r="D66" s="772"/>
      <c r="E66" s="772"/>
      <c r="F66" s="770"/>
      <c r="G66" s="795"/>
    </row>
    <row r="67" spans="1:7">
      <c r="A67" s="772"/>
      <c r="B67" s="773"/>
      <c r="C67" s="772"/>
      <c r="D67" s="772"/>
      <c r="E67" s="772"/>
      <c r="F67" s="770"/>
      <c r="G67" s="795"/>
    </row>
    <row r="68" spans="1:7">
      <c r="A68" s="772"/>
      <c r="B68" s="773"/>
      <c r="C68" s="772"/>
      <c r="D68" s="772"/>
      <c r="E68" s="772"/>
      <c r="F68" s="770"/>
      <c r="G68" s="795"/>
    </row>
    <row r="69" spans="1:7">
      <c r="A69" s="772">
        <v>10</v>
      </c>
      <c r="B69" s="773" t="s">
        <v>1304</v>
      </c>
      <c r="C69" s="772">
        <v>1144</v>
      </c>
      <c r="D69" s="772">
        <v>120</v>
      </c>
      <c r="E69" s="772">
        <v>10</v>
      </c>
      <c r="F69" s="770">
        <f t="shared" ref="F69" si="8">C69*D69*E69*1.25/1000000</f>
        <v>1.716</v>
      </c>
      <c r="G69" s="795">
        <v>2550</v>
      </c>
    </row>
    <row r="70" spans="1:7">
      <c r="A70" s="772"/>
      <c r="B70" s="773"/>
      <c r="C70" s="772"/>
      <c r="D70" s="772"/>
      <c r="E70" s="772"/>
      <c r="F70" s="770"/>
      <c r="G70" s="795"/>
    </row>
    <row r="71" spans="1:7">
      <c r="A71" s="772"/>
      <c r="B71" s="773"/>
      <c r="C71" s="772"/>
      <c r="D71" s="772"/>
      <c r="E71" s="772"/>
      <c r="F71" s="770"/>
      <c r="G71" s="795"/>
    </row>
    <row r="72" spans="1:7">
      <c r="A72" s="772"/>
      <c r="B72" s="773"/>
      <c r="C72" s="772"/>
      <c r="D72" s="772"/>
      <c r="E72" s="772"/>
      <c r="F72" s="770"/>
      <c r="G72" s="795"/>
    </row>
    <row r="73" spans="1:7">
      <c r="A73" s="772"/>
      <c r="B73" s="773"/>
      <c r="C73" s="772"/>
      <c r="D73" s="772"/>
      <c r="E73" s="772"/>
      <c r="F73" s="770"/>
      <c r="G73" s="795"/>
    </row>
    <row r="74" spans="1:7">
      <c r="A74" s="772"/>
      <c r="B74" s="773"/>
      <c r="C74" s="772"/>
      <c r="D74" s="772"/>
      <c r="E74" s="772"/>
      <c r="F74" s="770"/>
      <c r="G74" s="795"/>
    </row>
  </sheetData>
  <mergeCells count="85">
    <mergeCell ref="F10:G10"/>
    <mergeCell ref="J10:K10"/>
    <mergeCell ref="E11:G11"/>
    <mergeCell ref="J11:K11"/>
    <mergeCell ref="C2:G2"/>
    <mergeCell ref="A5:C5"/>
    <mergeCell ref="E7:K7"/>
    <mergeCell ref="A8:D8"/>
    <mergeCell ref="E8:K8"/>
    <mergeCell ref="A9:F9"/>
    <mergeCell ref="G63:G68"/>
    <mergeCell ref="A69:A74"/>
    <mergeCell ref="B69:B74"/>
    <mergeCell ref="C69:C74"/>
    <mergeCell ref="D69:D74"/>
    <mergeCell ref="E69:E74"/>
    <mergeCell ref="F69:F74"/>
    <mergeCell ref="G69:G74"/>
    <mergeCell ref="A63:A68"/>
    <mergeCell ref="B63:B68"/>
    <mergeCell ref="C63:C68"/>
    <mergeCell ref="D63:D68"/>
    <mergeCell ref="E63:E68"/>
    <mergeCell ref="F63:F68"/>
    <mergeCell ref="G51:G56"/>
    <mergeCell ref="A57:A62"/>
    <mergeCell ref="B57:B62"/>
    <mergeCell ref="C57:C62"/>
    <mergeCell ref="D57:D62"/>
    <mergeCell ref="E57:E62"/>
    <mergeCell ref="F57:F62"/>
    <mergeCell ref="G57:G62"/>
    <mergeCell ref="A51:A56"/>
    <mergeCell ref="B51:B56"/>
    <mergeCell ref="C51:C56"/>
    <mergeCell ref="D51:D56"/>
    <mergeCell ref="E51:E56"/>
    <mergeCell ref="F51:F56"/>
    <mergeCell ref="G39:G44"/>
    <mergeCell ref="A45:A50"/>
    <mergeCell ref="B45:B50"/>
    <mergeCell ref="C45:C50"/>
    <mergeCell ref="D45:D50"/>
    <mergeCell ref="E45:E50"/>
    <mergeCell ref="F45:F50"/>
    <mergeCell ref="G45:G50"/>
    <mergeCell ref="A39:A44"/>
    <mergeCell ref="B39:B44"/>
    <mergeCell ref="C39:C44"/>
    <mergeCell ref="D39:D44"/>
    <mergeCell ref="E39:E44"/>
    <mergeCell ref="F39:F44"/>
    <mergeCell ref="G27:G32"/>
    <mergeCell ref="A33:A38"/>
    <mergeCell ref="B33:B38"/>
    <mergeCell ref="C33:C38"/>
    <mergeCell ref="D33:D38"/>
    <mergeCell ref="E33:E38"/>
    <mergeCell ref="F33:F38"/>
    <mergeCell ref="G33:G38"/>
    <mergeCell ref="A27:A32"/>
    <mergeCell ref="B27:B32"/>
    <mergeCell ref="C27:C32"/>
    <mergeCell ref="D27:D32"/>
    <mergeCell ref="E27:E32"/>
    <mergeCell ref="F27:F32"/>
    <mergeCell ref="F15:F20"/>
    <mergeCell ref="G15:G20"/>
    <mergeCell ref="A21:A26"/>
    <mergeCell ref="B21:B26"/>
    <mergeCell ref="C21:C26"/>
    <mergeCell ref="D21:D26"/>
    <mergeCell ref="E21:E26"/>
    <mergeCell ref="F21:F26"/>
    <mergeCell ref="G21:G26"/>
    <mergeCell ref="A15:A20"/>
    <mergeCell ref="B15:B20"/>
    <mergeCell ref="C15:C20"/>
    <mergeCell ref="D15:D20"/>
    <mergeCell ref="E15:E20"/>
    <mergeCell ref="A13:A14"/>
    <mergeCell ref="B13:B14"/>
    <mergeCell ref="C13:E13"/>
    <mergeCell ref="F13:F14"/>
    <mergeCell ref="G13:G14"/>
  </mergeCells>
  <hyperlinks>
    <hyperlink ref="F10" r:id="rId1" xr:uid="{00000000-0004-0000-0600-000000000000}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51"/>
  <sheetViews>
    <sheetView workbookViewId="0">
      <selection activeCell="F150" sqref="F150"/>
    </sheetView>
  </sheetViews>
  <sheetFormatPr defaultRowHeight="12.75"/>
  <cols>
    <col min="1" max="1" width="73.140625" customWidth="1"/>
    <col min="2" max="2" width="15.5703125" customWidth="1"/>
  </cols>
  <sheetData>
    <row r="2" spans="1:2" ht="30">
      <c r="A2" s="197" t="s">
        <v>774</v>
      </c>
      <c r="B2" s="197" t="s">
        <v>775</v>
      </c>
    </row>
    <row r="3" spans="1:2" ht="18.75">
      <c r="A3" s="800" t="s">
        <v>776</v>
      </c>
      <c r="B3" s="800"/>
    </row>
    <row r="4" spans="1:2" ht="18.75" customHeight="1">
      <c r="A4" s="801" t="s">
        <v>777</v>
      </c>
      <c r="B4" s="802"/>
    </row>
    <row r="5" spans="1:2" ht="15.75">
      <c r="A5" s="198" t="s">
        <v>778</v>
      </c>
      <c r="B5" s="199"/>
    </row>
    <row r="6" spans="1:2" ht="15">
      <c r="A6" s="200" t="s">
        <v>779</v>
      </c>
      <c r="B6" s="199"/>
    </row>
    <row r="7" spans="1:2">
      <c r="A7" s="201" t="s">
        <v>780</v>
      </c>
      <c r="B7" s="199">
        <v>2000</v>
      </c>
    </row>
    <row r="8" spans="1:2">
      <c r="A8" s="201" t="s">
        <v>781</v>
      </c>
      <c r="B8" s="199">
        <v>3200</v>
      </c>
    </row>
    <row r="9" spans="1:2" ht="15">
      <c r="A9" s="200" t="s">
        <v>782</v>
      </c>
      <c r="B9" s="199"/>
    </row>
    <row r="10" spans="1:2">
      <c r="A10" s="201" t="s">
        <v>783</v>
      </c>
      <c r="B10" s="199">
        <v>4300</v>
      </c>
    </row>
    <row r="11" spans="1:2" s="224" customFormat="1" ht="14.25" customHeight="1">
      <c r="A11" s="225" t="s">
        <v>876</v>
      </c>
      <c r="B11" s="226">
        <v>5500</v>
      </c>
    </row>
    <row r="12" spans="1:2">
      <c r="A12" s="225" t="s">
        <v>877</v>
      </c>
      <c r="B12" s="226">
        <v>3500</v>
      </c>
    </row>
    <row r="13" spans="1:2">
      <c r="A13" s="201" t="s">
        <v>784</v>
      </c>
      <c r="B13" s="199">
        <v>4500</v>
      </c>
    </row>
    <row r="14" spans="1:2">
      <c r="A14" s="201" t="s">
        <v>785</v>
      </c>
      <c r="B14" s="199">
        <v>4500</v>
      </c>
    </row>
    <row r="15" spans="1:2">
      <c r="A15" s="195" t="s">
        <v>786</v>
      </c>
      <c r="B15" s="199">
        <v>4000</v>
      </c>
    </row>
    <row r="16" spans="1:2" ht="15">
      <c r="A16" s="200" t="s">
        <v>787</v>
      </c>
      <c r="B16" s="199"/>
    </row>
    <row r="17" spans="1:2">
      <c r="A17" s="201" t="s">
        <v>784</v>
      </c>
      <c r="B17" s="199">
        <v>4500</v>
      </c>
    </row>
    <row r="18" spans="1:2">
      <c r="A18" s="201" t="s">
        <v>785</v>
      </c>
      <c r="B18" s="199">
        <v>4500</v>
      </c>
    </row>
    <row r="19" spans="1:2" ht="15">
      <c r="A19" s="200" t="s">
        <v>448</v>
      </c>
      <c r="B19" s="199"/>
    </row>
    <row r="20" spans="1:2">
      <c r="A20" s="201" t="s">
        <v>789</v>
      </c>
      <c r="B20" s="199">
        <v>4000</v>
      </c>
    </row>
    <row r="21" spans="1:2">
      <c r="A21" s="201" t="s">
        <v>790</v>
      </c>
      <c r="B21" s="199">
        <v>4100</v>
      </c>
    </row>
    <row r="22" spans="1:2">
      <c r="A22" s="201" t="s">
        <v>791</v>
      </c>
      <c r="B22" s="199">
        <v>4100</v>
      </c>
    </row>
    <row r="23" spans="1:2" ht="15">
      <c r="A23" s="200" t="s">
        <v>449</v>
      </c>
      <c r="B23" s="199"/>
    </row>
    <row r="24" spans="1:2">
      <c r="A24" s="201" t="s">
        <v>792</v>
      </c>
      <c r="B24" s="199">
        <v>7500</v>
      </c>
    </row>
    <row r="25" spans="1:2" ht="14.25" customHeight="1">
      <c r="A25" s="203" t="s">
        <v>793</v>
      </c>
      <c r="B25" s="199">
        <v>5500</v>
      </c>
    </row>
    <row r="26" spans="1:2">
      <c r="A26" s="201" t="s">
        <v>794</v>
      </c>
      <c r="B26" s="199">
        <v>6000</v>
      </c>
    </row>
    <row r="27" spans="1:2">
      <c r="A27" s="201" t="s">
        <v>795</v>
      </c>
      <c r="B27" s="199">
        <v>6000</v>
      </c>
    </row>
    <row r="28" spans="1:2" ht="15">
      <c r="A28" s="200" t="s">
        <v>450</v>
      </c>
      <c r="B28" s="199"/>
    </row>
    <row r="29" spans="1:2">
      <c r="A29" s="201" t="s">
        <v>796</v>
      </c>
      <c r="B29" s="199">
        <v>7500</v>
      </c>
    </row>
    <row r="30" spans="1:2">
      <c r="A30" s="201" t="s">
        <v>794</v>
      </c>
      <c r="B30" s="199">
        <v>6000</v>
      </c>
    </row>
    <row r="31" spans="1:2">
      <c r="A31" s="201" t="s">
        <v>795</v>
      </c>
      <c r="B31" s="199">
        <v>6000</v>
      </c>
    </row>
    <row r="32" spans="1:2" ht="15.75">
      <c r="A32" s="204" t="s">
        <v>454</v>
      </c>
      <c r="B32" s="199"/>
    </row>
    <row r="33" spans="1:2" ht="15">
      <c r="A33" s="205" t="s">
        <v>456</v>
      </c>
      <c r="B33" s="199"/>
    </row>
    <row r="34" spans="1:2">
      <c r="A34" s="201" t="s">
        <v>797</v>
      </c>
      <c r="B34" s="199">
        <v>2600</v>
      </c>
    </row>
    <row r="35" spans="1:2" ht="15">
      <c r="A35" s="200" t="s">
        <v>457</v>
      </c>
      <c r="B35" s="199"/>
    </row>
    <row r="36" spans="1:2">
      <c r="A36" s="201" t="s">
        <v>798</v>
      </c>
      <c r="B36" s="199">
        <v>4000</v>
      </c>
    </row>
    <row r="37" spans="1:2">
      <c r="A37" s="201" t="s">
        <v>799</v>
      </c>
      <c r="B37" s="199">
        <v>2000</v>
      </c>
    </row>
    <row r="38" spans="1:2">
      <c r="A38" s="201" t="s">
        <v>800</v>
      </c>
      <c r="B38" s="199">
        <v>2000</v>
      </c>
    </row>
    <row r="39" spans="1:2">
      <c r="A39" s="201" t="s">
        <v>801</v>
      </c>
      <c r="B39" s="199">
        <v>4000</v>
      </c>
    </row>
    <row r="40" spans="1:2">
      <c r="A40" s="201" t="s">
        <v>802</v>
      </c>
      <c r="B40" s="199">
        <v>4000</v>
      </c>
    </row>
    <row r="41" spans="1:2">
      <c r="A41" s="201" t="s">
        <v>803</v>
      </c>
      <c r="B41" s="199">
        <v>4000</v>
      </c>
    </row>
    <row r="42" spans="1:2" ht="15">
      <c r="A42" s="200" t="s">
        <v>458</v>
      </c>
      <c r="B42" s="199"/>
    </row>
    <row r="43" spans="1:2">
      <c r="A43" s="201" t="s">
        <v>804</v>
      </c>
      <c r="B43" s="199">
        <v>3500</v>
      </c>
    </row>
    <row r="44" spans="1:2" ht="15">
      <c r="A44" s="200" t="s">
        <v>459</v>
      </c>
      <c r="B44" s="199"/>
    </row>
    <row r="45" spans="1:2">
      <c r="A45" s="201" t="s">
        <v>805</v>
      </c>
      <c r="B45" s="199">
        <v>3700</v>
      </c>
    </row>
    <row r="46" spans="1:2">
      <c r="A46" s="201" t="s">
        <v>806</v>
      </c>
      <c r="B46" s="199">
        <v>3700</v>
      </c>
    </row>
    <row r="47" spans="1:2" ht="15">
      <c r="A47" s="200" t="s">
        <v>460</v>
      </c>
      <c r="B47" s="199"/>
    </row>
    <row r="48" spans="1:2">
      <c r="A48" s="201" t="s">
        <v>807</v>
      </c>
      <c r="B48" s="199">
        <v>9500</v>
      </c>
    </row>
    <row r="49" spans="1:2">
      <c r="A49" s="201" t="s">
        <v>808</v>
      </c>
      <c r="B49" s="199">
        <v>10500</v>
      </c>
    </row>
    <row r="50" spans="1:2">
      <c r="A50" s="201" t="s">
        <v>809</v>
      </c>
      <c r="B50" s="199">
        <v>5000</v>
      </c>
    </row>
    <row r="51" spans="1:2">
      <c r="A51" s="201" t="s">
        <v>810</v>
      </c>
      <c r="B51" s="199">
        <v>4500</v>
      </c>
    </row>
    <row r="52" spans="1:2">
      <c r="A52" s="201" t="s">
        <v>811</v>
      </c>
      <c r="B52" s="199">
        <v>3700</v>
      </c>
    </row>
    <row r="53" spans="1:2">
      <c r="A53" s="201" t="s">
        <v>812</v>
      </c>
      <c r="B53" s="199">
        <v>3700</v>
      </c>
    </row>
    <row r="54" spans="1:2">
      <c r="A54" s="201" t="s">
        <v>813</v>
      </c>
      <c r="B54" s="199">
        <v>4000</v>
      </c>
    </row>
    <row r="55" spans="1:2">
      <c r="A55" s="201" t="s">
        <v>814</v>
      </c>
      <c r="B55" s="199">
        <v>4000</v>
      </c>
    </row>
    <row r="56" spans="1:2">
      <c r="A56" s="201" t="s">
        <v>801</v>
      </c>
      <c r="B56" s="199">
        <v>4000</v>
      </c>
    </row>
    <row r="57" spans="1:2">
      <c r="A57" s="201" t="s">
        <v>815</v>
      </c>
      <c r="B57" s="199">
        <v>4000</v>
      </c>
    </row>
    <row r="58" spans="1:2">
      <c r="A58" s="201" t="s">
        <v>816</v>
      </c>
      <c r="B58" s="199">
        <v>4000</v>
      </c>
    </row>
    <row r="59" spans="1:2">
      <c r="A59" s="201" t="s">
        <v>817</v>
      </c>
      <c r="B59" s="199">
        <v>4000</v>
      </c>
    </row>
    <row r="60" spans="1:2" ht="15">
      <c r="A60" s="200" t="s">
        <v>461</v>
      </c>
      <c r="B60" s="199"/>
    </row>
    <row r="61" spans="1:2">
      <c r="A61" s="201" t="s">
        <v>818</v>
      </c>
      <c r="B61" s="199">
        <v>3700</v>
      </c>
    </row>
    <row r="62" spans="1:2">
      <c r="A62" s="201" t="s">
        <v>819</v>
      </c>
      <c r="B62" s="199">
        <v>3700</v>
      </c>
    </row>
    <row r="63" spans="1:2" ht="15">
      <c r="A63" s="200" t="s">
        <v>820</v>
      </c>
      <c r="B63" s="199"/>
    </row>
    <row r="64" spans="1:2" ht="16.5" customHeight="1">
      <c r="A64" s="206" t="s">
        <v>821</v>
      </c>
      <c r="B64" s="207">
        <v>3800</v>
      </c>
    </row>
    <row r="65" spans="1:2" ht="15.75">
      <c r="A65" s="198" t="s">
        <v>469</v>
      </c>
      <c r="B65" s="199"/>
    </row>
    <row r="66" spans="1:2" ht="15">
      <c r="A66" s="208" t="s">
        <v>822</v>
      </c>
      <c r="B66" s="199"/>
    </row>
    <row r="67" spans="1:2" ht="17.25" customHeight="1">
      <c r="A67" s="202" t="s">
        <v>823</v>
      </c>
      <c r="B67" s="199">
        <v>2000</v>
      </c>
    </row>
    <row r="68" spans="1:2" ht="15">
      <c r="A68" s="209" t="s">
        <v>478</v>
      </c>
      <c r="B68" s="199"/>
    </row>
    <row r="69" spans="1:2" ht="17.25" customHeight="1">
      <c r="A69" s="210" t="s">
        <v>824</v>
      </c>
      <c r="B69" s="199">
        <v>3500</v>
      </c>
    </row>
    <row r="70" spans="1:2">
      <c r="A70" s="201" t="s">
        <v>825</v>
      </c>
      <c r="B70" s="199">
        <v>3000</v>
      </c>
    </row>
    <row r="71" spans="1:2">
      <c r="A71" s="201" t="s">
        <v>826</v>
      </c>
      <c r="B71" s="199">
        <v>3000</v>
      </c>
    </row>
    <row r="72" spans="1:2" ht="15">
      <c r="A72" s="211" t="s">
        <v>479</v>
      </c>
      <c r="B72" s="199"/>
    </row>
    <row r="73" spans="1:2">
      <c r="A73" s="201" t="s">
        <v>784</v>
      </c>
      <c r="B73" s="199">
        <v>4500</v>
      </c>
    </row>
    <row r="74" spans="1:2">
      <c r="A74" s="201" t="s">
        <v>785</v>
      </c>
      <c r="B74" s="199">
        <v>4500</v>
      </c>
    </row>
    <row r="75" spans="1:2" ht="15">
      <c r="A75" s="208" t="s">
        <v>480</v>
      </c>
      <c r="B75" s="199"/>
    </row>
    <row r="76" spans="1:2">
      <c r="A76" s="201" t="s">
        <v>788</v>
      </c>
      <c r="B76" s="199">
        <v>5500</v>
      </c>
    </row>
    <row r="77" spans="1:2">
      <c r="A77" s="201" t="s">
        <v>790</v>
      </c>
      <c r="B77" s="199">
        <v>4100</v>
      </c>
    </row>
    <row r="78" spans="1:2">
      <c r="A78" s="201" t="s">
        <v>791</v>
      </c>
      <c r="B78" s="199">
        <v>4100</v>
      </c>
    </row>
    <row r="79" spans="1:2" ht="15.75">
      <c r="A79" s="204" t="s">
        <v>481</v>
      </c>
      <c r="B79" s="199"/>
    </row>
    <row r="80" spans="1:2" ht="15">
      <c r="A80" s="212" t="s">
        <v>827</v>
      </c>
      <c r="B80" s="199"/>
    </row>
    <row r="81" spans="1:2">
      <c r="A81" s="201" t="s">
        <v>828</v>
      </c>
      <c r="B81" s="199">
        <v>3900</v>
      </c>
    </row>
    <row r="82" spans="1:2">
      <c r="A82" s="201" t="s">
        <v>829</v>
      </c>
      <c r="B82" s="199">
        <v>4100</v>
      </c>
    </row>
    <row r="83" spans="1:2" ht="15">
      <c r="A83" s="213" t="s">
        <v>830</v>
      </c>
      <c r="B83" s="199">
        <v>3000</v>
      </c>
    </row>
    <row r="84" spans="1:2" ht="15">
      <c r="A84" s="213" t="s">
        <v>831</v>
      </c>
      <c r="B84" s="199">
        <v>3000</v>
      </c>
    </row>
    <row r="85" spans="1:2" ht="15">
      <c r="A85" s="212" t="s">
        <v>832</v>
      </c>
      <c r="B85" s="199"/>
    </row>
    <row r="86" spans="1:2" ht="15">
      <c r="A86" s="213" t="s">
        <v>833</v>
      </c>
      <c r="B86" s="199">
        <v>4000</v>
      </c>
    </row>
    <row r="87" spans="1:2" ht="15">
      <c r="A87" s="213" t="s">
        <v>834</v>
      </c>
      <c r="B87" s="199">
        <v>4000</v>
      </c>
    </row>
    <row r="88" spans="1:2" ht="15">
      <c r="A88" s="200" t="s">
        <v>483</v>
      </c>
      <c r="B88" s="199"/>
    </row>
    <row r="89" spans="1:2">
      <c r="A89" s="201" t="s">
        <v>835</v>
      </c>
      <c r="B89" s="199">
        <v>1500</v>
      </c>
    </row>
    <row r="90" spans="1:2">
      <c r="A90" s="201" t="s">
        <v>836</v>
      </c>
      <c r="B90" s="199">
        <v>2300</v>
      </c>
    </row>
    <row r="91" spans="1:2">
      <c r="A91" s="201" t="s">
        <v>837</v>
      </c>
      <c r="B91" s="199">
        <v>2600</v>
      </c>
    </row>
    <row r="92" spans="1:2" ht="15.75">
      <c r="A92" s="204" t="s">
        <v>486</v>
      </c>
      <c r="B92" s="199"/>
    </row>
    <row r="93" spans="1:2" ht="15">
      <c r="A93" s="200" t="s">
        <v>487</v>
      </c>
      <c r="B93" s="199"/>
    </row>
    <row r="94" spans="1:2">
      <c r="A94" s="195" t="s">
        <v>838</v>
      </c>
      <c r="B94" s="199">
        <v>2500</v>
      </c>
    </row>
    <row r="95" spans="1:2">
      <c r="A95" s="195" t="s">
        <v>839</v>
      </c>
      <c r="B95" s="199">
        <v>3000</v>
      </c>
    </row>
    <row r="96" spans="1:2" ht="15">
      <c r="A96" s="200" t="s">
        <v>840</v>
      </c>
      <c r="B96" s="199"/>
    </row>
    <row r="97" spans="1:2">
      <c r="A97" s="214" t="s">
        <v>841</v>
      </c>
      <c r="B97" s="199">
        <v>4000</v>
      </c>
    </row>
    <row r="98" spans="1:2" ht="17.25" customHeight="1">
      <c r="A98" s="215" t="s">
        <v>842</v>
      </c>
      <c r="B98" s="199">
        <v>3800</v>
      </c>
    </row>
    <row r="99" spans="1:2">
      <c r="A99" s="201" t="s">
        <v>843</v>
      </c>
      <c r="B99" s="199">
        <v>3500</v>
      </c>
    </row>
    <row r="100" spans="1:2" ht="15.75">
      <c r="A100" s="216" t="s">
        <v>62</v>
      </c>
      <c r="B100" s="196"/>
    </row>
    <row r="101" spans="1:2" ht="15">
      <c r="A101" s="200" t="s">
        <v>844</v>
      </c>
      <c r="B101" s="199"/>
    </row>
    <row r="102" spans="1:2" ht="16.5" customHeight="1">
      <c r="A102" s="215" t="s">
        <v>845</v>
      </c>
      <c r="B102" s="199">
        <v>2500</v>
      </c>
    </row>
    <row r="103" spans="1:2" ht="15">
      <c r="A103" s="212" t="s">
        <v>846</v>
      </c>
      <c r="B103" s="199"/>
    </row>
    <row r="104" spans="1:2">
      <c r="A104" s="201" t="s">
        <v>847</v>
      </c>
      <c r="B104" s="199">
        <v>5000</v>
      </c>
    </row>
    <row r="105" spans="1:2">
      <c r="A105" s="195" t="s">
        <v>848</v>
      </c>
      <c r="B105" s="199">
        <v>5000</v>
      </c>
    </row>
    <row r="106" spans="1:2">
      <c r="A106" s="195" t="s">
        <v>849</v>
      </c>
      <c r="B106" s="199">
        <v>6500</v>
      </c>
    </row>
    <row r="107" spans="1:2" ht="15.75">
      <c r="A107" s="204" t="s">
        <v>850</v>
      </c>
      <c r="B107" s="199"/>
    </row>
    <row r="108" spans="1:2" ht="15">
      <c r="A108" s="200" t="s">
        <v>851</v>
      </c>
      <c r="B108" s="199"/>
    </row>
    <row r="109" spans="1:2" ht="15.75" customHeight="1">
      <c r="A109" s="202" t="s">
        <v>852</v>
      </c>
      <c r="B109" s="199">
        <v>3800</v>
      </c>
    </row>
    <row r="110" spans="1:2">
      <c r="A110" s="195" t="s">
        <v>853</v>
      </c>
      <c r="B110" s="199">
        <v>4500</v>
      </c>
    </row>
    <row r="111" spans="1:2" ht="15.75">
      <c r="A111" s="204" t="s">
        <v>854</v>
      </c>
      <c r="B111" s="199"/>
    </row>
    <row r="112" spans="1:2" ht="15">
      <c r="A112" s="217" t="s">
        <v>855</v>
      </c>
      <c r="B112" s="218">
        <v>2500</v>
      </c>
    </row>
    <row r="113" spans="1:2">
      <c r="A113" s="195"/>
      <c r="B113" s="199"/>
    </row>
    <row r="114" spans="1:2" ht="24.75" customHeight="1">
      <c r="A114" s="803" t="s">
        <v>875</v>
      </c>
      <c r="B114" s="803"/>
    </row>
    <row r="115" spans="1:2" ht="15.75">
      <c r="A115" s="204" t="s">
        <v>13</v>
      </c>
      <c r="B115" s="199"/>
    </row>
    <row r="116" spans="1:2" ht="17.25" customHeight="1">
      <c r="A116" s="202" t="s">
        <v>856</v>
      </c>
      <c r="B116" s="199">
        <v>1500</v>
      </c>
    </row>
    <row r="117" spans="1:2" ht="15.75">
      <c r="A117" s="204" t="s">
        <v>15</v>
      </c>
      <c r="B117" s="199"/>
    </row>
    <row r="118" spans="1:2" ht="15">
      <c r="A118" s="201" t="s">
        <v>857</v>
      </c>
      <c r="B118" s="199">
        <v>1800</v>
      </c>
    </row>
    <row r="119" spans="1:2">
      <c r="A119" s="195" t="s">
        <v>858</v>
      </c>
      <c r="B119" s="199">
        <v>400</v>
      </c>
    </row>
    <row r="120" spans="1:2" ht="15.75">
      <c r="A120" s="204" t="s">
        <v>427</v>
      </c>
      <c r="B120" s="199"/>
    </row>
    <row r="121" spans="1:2">
      <c r="A121" s="195" t="s">
        <v>859</v>
      </c>
      <c r="B121" s="199">
        <v>1200</v>
      </c>
    </row>
    <row r="122" spans="1:2" ht="15.75">
      <c r="A122" s="204" t="s">
        <v>860</v>
      </c>
      <c r="B122" s="199"/>
    </row>
    <row r="123" spans="1:2" ht="16.5" customHeight="1">
      <c r="A123" s="202" t="s">
        <v>861</v>
      </c>
      <c r="B123" s="199">
        <v>4800</v>
      </c>
    </row>
    <row r="124" spans="1:2">
      <c r="A124" s="195" t="s">
        <v>862</v>
      </c>
      <c r="B124" s="199">
        <v>2600</v>
      </c>
    </row>
    <row r="125" spans="1:2" ht="14.25" customHeight="1">
      <c r="A125" s="195" t="s">
        <v>863</v>
      </c>
      <c r="B125" s="199">
        <v>2600</v>
      </c>
    </row>
    <row r="126" spans="1:2" ht="15" customHeight="1">
      <c r="A126" s="200" t="s">
        <v>864</v>
      </c>
      <c r="B126" s="199"/>
    </row>
    <row r="127" spans="1:2" ht="15.75" customHeight="1">
      <c r="A127" s="195" t="s">
        <v>865</v>
      </c>
      <c r="B127" s="199">
        <v>1100</v>
      </c>
    </row>
    <row r="128" spans="1:2" s="234" customFormat="1" ht="15.75" customHeight="1">
      <c r="A128" s="253" t="s">
        <v>18</v>
      </c>
      <c r="B128" s="250"/>
    </row>
    <row r="129" spans="1:3" s="234" customFormat="1" ht="15.75" customHeight="1">
      <c r="A129" s="254" t="s">
        <v>1021</v>
      </c>
      <c r="B129" s="250">
        <v>2300</v>
      </c>
      <c r="C129" s="245" t="s">
        <v>1017</v>
      </c>
    </row>
    <row r="130" spans="1:3" s="234" customFormat="1" ht="15.75" customHeight="1">
      <c r="A130" s="254" t="s">
        <v>1022</v>
      </c>
      <c r="B130" s="250">
        <v>2400</v>
      </c>
      <c r="C130" s="245" t="s">
        <v>1018</v>
      </c>
    </row>
    <row r="131" spans="1:3" s="234" customFormat="1" ht="15.75" customHeight="1">
      <c r="A131" s="254" t="s">
        <v>1023</v>
      </c>
      <c r="B131" s="250">
        <v>2700</v>
      </c>
      <c r="C131" s="245" t="s">
        <v>1019</v>
      </c>
    </row>
    <row r="132" spans="1:3" s="234" customFormat="1" ht="15.75" customHeight="1">
      <c r="A132" s="254" t="s">
        <v>1024</v>
      </c>
      <c r="B132" s="250">
        <v>2900</v>
      </c>
      <c r="C132" s="245" t="s">
        <v>1020</v>
      </c>
    </row>
    <row r="133" spans="1:3" s="234" customFormat="1" ht="15.75" customHeight="1">
      <c r="A133" s="107"/>
      <c r="B133" s="252"/>
    </row>
    <row r="134" spans="1:3" ht="24.75" customHeight="1">
      <c r="A134" s="804" t="s">
        <v>866</v>
      </c>
      <c r="B134" s="802"/>
    </row>
    <row r="135" spans="1:3" ht="24" customHeight="1">
      <c r="A135" s="219" t="s">
        <v>867</v>
      </c>
      <c r="B135" s="220">
        <v>82600</v>
      </c>
    </row>
    <row r="136" spans="1:3" ht="19.5" customHeight="1">
      <c r="A136" s="219" t="s">
        <v>868</v>
      </c>
      <c r="B136" s="220">
        <v>58000</v>
      </c>
    </row>
    <row r="137" spans="1:3" ht="15">
      <c r="A137" s="201" t="s">
        <v>869</v>
      </c>
      <c r="B137" s="221">
        <v>75000</v>
      </c>
    </row>
    <row r="138" spans="1:3" ht="18" customHeight="1">
      <c r="A138" s="201" t="s">
        <v>878</v>
      </c>
      <c r="B138" s="238">
        <v>40000</v>
      </c>
    </row>
    <row r="139" spans="1:3" ht="15">
      <c r="A139" s="222" t="s">
        <v>870</v>
      </c>
      <c r="B139" s="221">
        <v>8000</v>
      </c>
    </row>
    <row r="140" spans="1:3" ht="15">
      <c r="A140" s="222" t="s">
        <v>871</v>
      </c>
      <c r="B140" s="221">
        <v>86000</v>
      </c>
    </row>
    <row r="141" spans="1:3">
      <c r="A141" s="222" t="s">
        <v>872</v>
      </c>
      <c r="B141" s="221">
        <v>10000</v>
      </c>
    </row>
    <row r="142" spans="1:3" ht="13.5" customHeight="1">
      <c r="A142" s="222" t="s">
        <v>873</v>
      </c>
      <c r="B142" s="221">
        <v>12000</v>
      </c>
    </row>
    <row r="143" spans="1:3" ht="15.75" customHeight="1">
      <c r="A143" s="222" t="s">
        <v>874</v>
      </c>
      <c r="B143" s="221">
        <v>71000</v>
      </c>
    </row>
    <row r="144" spans="1:3">
      <c r="A144" s="196"/>
      <c r="B144" s="223"/>
    </row>
    <row r="145" spans="1:2">
      <c r="A145" s="805" t="s">
        <v>1221</v>
      </c>
      <c r="B145" s="805"/>
    </row>
    <row r="146" spans="1:2">
      <c r="A146" s="805"/>
      <c r="B146" s="805"/>
    </row>
    <row r="147" spans="1:2">
      <c r="A147" s="805"/>
      <c r="B147" s="805"/>
    </row>
    <row r="148" spans="1:2">
      <c r="A148" s="805"/>
      <c r="B148" s="805"/>
    </row>
    <row r="149" spans="1:2">
      <c r="A149" s="805"/>
      <c r="B149" s="805"/>
    </row>
    <row r="150" spans="1:2">
      <c r="A150" s="805"/>
      <c r="B150" s="805"/>
    </row>
    <row r="151" spans="1:2">
      <c r="A151" s="805"/>
      <c r="B151" s="805"/>
    </row>
  </sheetData>
  <mergeCells count="5">
    <mergeCell ref="A3:B3"/>
    <mergeCell ref="A4:B4"/>
    <mergeCell ref="A114:B114"/>
    <mergeCell ref="A134:B134"/>
    <mergeCell ref="A145:B151"/>
  </mergeCells>
  <phoneticPr fontId="61" type="noConversion"/>
  <pageMargins left="0.7" right="0.7" top="0.75" bottom="0.75" header="0.3" footer="0.3"/>
  <pageSetup paperSize="9" scale="23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НОЖИ ОТЕЧЕСТВЕННЫЕ</vt:lpstr>
      <vt:lpstr>НОЖИ ИМПОРТНЫЕ</vt:lpstr>
      <vt:lpstr>Болты, стойки, коронки рыхлител</vt:lpstr>
      <vt:lpstr>Коронки и зубья -импорт.</vt:lpstr>
      <vt:lpstr>Ножи и пластины полиуретан</vt:lpstr>
      <vt:lpstr>ремонт_ТРАКов</vt:lpstr>
      <vt:lpstr>Скребки для катков</vt:lpstr>
      <vt:lpstr>РАСПРОДАЖА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ZIM</cp:lastModifiedBy>
  <cp:lastPrinted>2022-06-14T11:47:15Z</cp:lastPrinted>
  <dcterms:created xsi:type="dcterms:W3CDTF">1996-10-08T23:32:33Z</dcterms:created>
  <dcterms:modified xsi:type="dcterms:W3CDTF">2022-09-30T09:19:10Z</dcterms:modified>
</cp:coreProperties>
</file>