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3\Январь\"/>
    </mc:Choice>
  </mc:AlternateContent>
  <xr:revisionPtr revIDLastSave="0" documentId="13_ncr:1_{625A0A91-FFDC-4782-8817-BC185D73B7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НОЖИ ОТЕЧЕСТВЕННЫЕ" sheetId="1" r:id="rId1"/>
    <sheet name="НОЖИ ИМПОРТНЫЕ" sheetId="2" r:id="rId2"/>
    <sheet name="Болты, стойки, коронки рыхлител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F97" i="7" l="1"/>
  <c r="F91" i="7"/>
  <c r="F85" i="7"/>
  <c r="F79" i="7"/>
  <c r="F73" i="7"/>
  <c r="F67" i="7"/>
  <c r="F61" i="7"/>
  <c r="F55" i="7"/>
  <c r="F49" i="7"/>
  <c r="H82" i="9" l="1"/>
  <c r="H76" i="9"/>
  <c r="H70" i="9"/>
  <c r="H64" i="9"/>
  <c r="H58" i="9"/>
  <c r="H52" i="9"/>
  <c r="H46" i="9"/>
  <c r="H40" i="9"/>
  <c r="H34" i="9"/>
  <c r="H28" i="9"/>
  <c r="H22" i="9"/>
  <c r="H16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<sst xmlns="http://schemas.openxmlformats.org/spreadsheetml/2006/main" count="2134" uniqueCount="1528">
  <si>
    <t>www.zim74.ru</t>
  </si>
  <si>
    <t>Комплекты</t>
  </si>
  <si>
    <t>1. Нож ср. Б-170, Т-130   067.55.11.004-02; 80-52-61 (наплавка)</t>
  </si>
  <si>
    <t>1.Нож бок. Б-12 80-52-464/465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</si>
  <si>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</si>
  <si>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</si>
  <si>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</si>
  <si>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</si>
  <si>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</si>
  <si>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</si>
  <si>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</si>
  <si>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</si>
  <si>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</si>
  <si>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</si>
  <si>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</si>
  <si>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</si>
  <si>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</si>
  <si>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</si>
  <si>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</si>
  <si>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</si>
  <si>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</si>
  <si>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</si>
  <si>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</si>
  <si>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</si>
  <si>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</si>
  <si>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</si>
  <si>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</si>
  <si>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</si>
  <si>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</si>
  <si>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</si>
  <si>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</si>
  <si>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</si>
  <si>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</si>
  <si>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</si>
  <si>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</si>
  <si>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</si>
  <si>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</si>
  <si>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</si>
  <si>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</si>
  <si>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</si>
  <si>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</si>
  <si>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</si>
  <si>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1. Наконечник рыхлителя ЧТЗ 50-50-83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</si>
  <si>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</si>
  <si>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</si>
  <si>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</si>
  <si>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</si>
  <si>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</si>
  <si>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</si>
  <si>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</si>
  <si>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</si>
  <si>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</si>
  <si>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</si>
  <si>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</si>
  <si>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</si>
  <si>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</si>
  <si>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</si>
  <si>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</si>
  <si>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</si>
  <si>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</si>
  <si>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</si>
  <si>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</si>
  <si>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</si>
  <si>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</si>
  <si>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</si>
  <si>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</si>
  <si>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</si>
  <si>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>FOTON FL 935E</t>
  </si>
  <si>
    <t xml:space="preserve">3. Нож средний Б-170, Б-10, А-120 (980х250х20) </t>
  </si>
  <si>
    <t>4. Нож средний Б-170, Б-10, А-120 (1260х250х20)</t>
  </si>
  <si>
    <t>1. Нож перфорированный ДЗ-98 067.55.11.004-01 (980х250х20)</t>
  </si>
  <si>
    <t xml:space="preserve">2. Нож  перфорированный ДЗ-98 067.55.11.004-02 (1260х250х20) </t>
  </si>
  <si>
    <t>4. Нож бок. "Зубр" ДЗ-208.25.02.001/002</t>
  </si>
  <si>
    <t>5. Нож бок. "Зубр" ДЗ-298.34.00.620/630 СБ</t>
  </si>
  <si>
    <t>CAT J250</t>
  </si>
  <si>
    <t>CAT J300</t>
  </si>
  <si>
    <t>CAT J350</t>
  </si>
  <si>
    <t>CAT J400</t>
  </si>
  <si>
    <t xml:space="preserve">Палец 7T3408 ( 116-7408) </t>
  </si>
  <si>
    <t>CAT J450</t>
  </si>
  <si>
    <t>CAT J550</t>
  </si>
  <si>
    <t>Палец+шайба DH130</t>
  </si>
  <si>
    <t>S-130</t>
  </si>
  <si>
    <t>S-220-5</t>
  </si>
  <si>
    <t>Палец+шайба DH220</t>
  </si>
  <si>
    <t>S-290-5</t>
  </si>
  <si>
    <t>Палец+шайба DH290</t>
  </si>
  <si>
    <t>S-360-5</t>
  </si>
  <si>
    <t>Палец+шайба DH360</t>
  </si>
  <si>
    <t>S-470-5</t>
  </si>
  <si>
    <t>Палец+шайба DH470</t>
  </si>
  <si>
    <t>R-140</t>
  </si>
  <si>
    <t>Палец 66N4-30350</t>
  </si>
  <si>
    <t>Фиксатор 66N4-11150</t>
  </si>
  <si>
    <t>R-150</t>
  </si>
  <si>
    <t>Палец E161-3035</t>
  </si>
  <si>
    <t>Фиксатор 61E5-11150</t>
  </si>
  <si>
    <t>R-235, 290, 320</t>
  </si>
  <si>
    <t>Палец E262-5004</t>
  </si>
  <si>
    <t>R-360</t>
  </si>
  <si>
    <t>Фиксатор 61EH-11150</t>
  </si>
  <si>
    <t>R-5000</t>
  </si>
  <si>
    <t>HL-770</t>
  </si>
  <si>
    <t>CAT 428, 432, 434</t>
  </si>
  <si>
    <t>Зубья 531-03-205  JCB3CX-4CX</t>
  </si>
  <si>
    <t>Зубья 531-03-208/209  JCB3CX-4CX</t>
  </si>
  <si>
    <t>CAT 916, 920, 924, 926, 930</t>
  </si>
  <si>
    <t>CAT 950</t>
  </si>
  <si>
    <t>CAT 973, 977</t>
  </si>
  <si>
    <t>PC-200</t>
  </si>
  <si>
    <t>PC-300</t>
  </si>
  <si>
    <t>PC-400</t>
  </si>
  <si>
    <t>Палец 09244-02508  КМ 222 D-155, 355</t>
  </si>
  <si>
    <t xml:space="preserve">Коронки, зубья и пальцы ESCO </t>
  </si>
  <si>
    <t>Коронка рыхлителя 4T5452</t>
  </si>
  <si>
    <t>WA300-WA470</t>
  </si>
  <si>
    <t>WA380</t>
  </si>
  <si>
    <t>WA700, WA800</t>
  </si>
  <si>
    <t>W93</t>
  </si>
  <si>
    <t xml:space="preserve">Палец 09244-02496  КМ 17 </t>
  </si>
  <si>
    <t>Палец 09244-02516  КМ 22</t>
  </si>
  <si>
    <t>3. Наконечник 25.01-98-190СБ (Т-15,20,25,330) (ковано-свар.)</t>
  </si>
  <si>
    <t>4. Наконечник 46-98-190СБ (Т-35,500) (ковано-свар.)</t>
  </si>
  <si>
    <t>2. Наконечник 25.01-98-190СБ (Т-15,20,25,330) (импорт)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</si>
  <si>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</si>
  <si>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</si>
  <si>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</si>
  <si>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</si>
  <si>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</si>
  <si>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</si>
  <si>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>Палец +замок 30PIN/30LK</t>
  </si>
  <si>
    <t>Палец+замок 40PIN+40LK</t>
  </si>
  <si>
    <t>Палец +замок 45PIN+45LK</t>
  </si>
  <si>
    <t>Палец V13PIN</t>
  </si>
  <si>
    <t>Палец V19PIN</t>
  </si>
  <si>
    <t>Палец V23PIN</t>
  </si>
  <si>
    <t>Палец V29PIN</t>
  </si>
  <si>
    <t>Палец V33PIN</t>
  </si>
  <si>
    <t xml:space="preserve">Палец V39PIN </t>
  </si>
  <si>
    <t>Палец V51PIN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</si>
  <si>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</si>
  <si>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</si>
  <si>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</si>
  <si>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</si>
  <si>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</si>
  <si>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5. Наконечник 46-98-190 (Т-35,500) (импорт)</t>
  </si>
  <si>
    <t>6. Наконечник 011101-97-160СБ (Т-11, 15) (ковано-свар.)</t>
  </si>
  <si>
    <t>R-450, R-500</t>
  </si>
  <si>
    <t>Защита ковша (кожух) I-85</t>
  </si>
  <si>
    <t>Защита ковша (кожух) I-130 </t>
  </si>
  <si>
    <t>Защита ковша (кожух) I-160</t>
  </si>
  <si>
    <t>Защита ковша (кожух) HS140-110</t>
  </si>
  <si>
    <t>Зубья Hidromek 100/102B/102S</t>
  </si>
  <si>
    <t>Фиксатор 4T4707</t>
  </si>
  <si>
    <t>Палец 9W2668</t>
  </si>
  <si>
    <t>Палец 6Y3394</t>
  </si>
  <si>
    <t>CAT D9L, D10, D11 (R 500)</t>
  </si>
  <si>
    <t>Палец 1368308</t>
  </si>
  <si>
    <t>Палец 6J8811</t>
  </si>
  <si>
    <t>Фиксатор 8E4743</t>
  </si>
  <si>
    <t>CAT D4 (R 300)</t>
  </si>
  <si>
    <t>Палец 6Y3909</t>
  </si>
  <si>
    <t>Фиксатор 1U2405</t>
  </si>
  <si>
    <t>CAT D5, D6 (R350)</t>
  </si>
  <si>
    <t>Бокорез ковша S140-5LH/5RH S-130 (2713-1228 / 29)</t>
  </si>
  <si>
    <t>2. Нож 1260х190х20 ДЗ-98 нов. образца</t>
  </si>
  <si>
    <t>WA500</t>
  </si>
  <si>
    <t>R-380</t>
  </si>
  <si>
    <t>Зубья на New Holland</t>
  </si>
  <si>
    <t>Палец 220-9090</t>
  </si>
  <si>
    <t>Палец 209-70-54240</t>
  </si>
  <si>
    <t>Палец 61EQ-30460</t>
  </si>
  <si>
    <t>Фиксатор 61EQ-30510</t>
  </si>
  <si>
    <t>PC-1250</t>
  </si>
  <si>
    <t>Коронка 20AMXL</t>
  </si>
  <si>
    <t>Коронка 55AMXL</t>
  </si>
  <si>
    <t>Коронка 65AMXL</t>
  </si>
  <si>
    <t>Палец V59PN</t>
  </si>
  <si>
    <t>Палец V61PN</t>
  </si>
  <si>
    <t>Палец V69PN</t>
  </si>
  <si>
    <t>CAT J600</t>
  </si>
  <si>
    <t>Палец 6I6608</t>
  </si>
  <si>
    <t xml:space="preserve">Палец+фиксатор 15P </t>
  </si>
  <si>
    <t xml:space="preserve">Палец+фиксатор 20P </t>
  </si>
  <si>
    <t xml:space="preserve">Палец+фиксатор 30P </t>
  </si>
  <si>
    <t xml:space="preserve">Палец+фиксатор 40P </t>
  </si>
  <si>
    <t xml:space="preserve">Палец+фиксатор 80P </t>
  </si>
  <si>
    <t>Палец 21N-72-14330</t>
  </si>
  <si>
    <t>Палец 195-78-71360 D375</t>
  </si>
  <si>
    <t>Палец 220-9110</t>
  </si>
  <si>
    <t>Палец 233-7150</t>
  </si>
  <si>
    <t>Палец 232-0170</t>
  </si>
  <si>
    <t>Фиксатор 6Y1202</t>
  </si>
  <si>
    <t>Фиксатор 6I6609</t>
  </si>
  <si>
    <t>Зубья 1462201M2</t>
  </si>
  <si>
    <t>Зубья 61L1-3022 (Китай)</t>
  </si>
  <si>
    <t>Зубья 61L1-3028 (Китай)</t>
  </si>
  <si>
    <t>Зубья 61L1-3029 (Китай)</t>
  </si>
  <si>
    <t>Зубья 6Y6335 (Китай)</t>
  </si>
  <si>
    <t>Коронка V69SYL (NBLF)</t>
  </si>
  <si>
    <t>Коронка V61SYL (NBLF)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</si>
  <si>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</si>
  <si>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</si>
  <si>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</si>
  <si>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</si>
  <si>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</si>
  <si>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</si>
  <si>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</si>
  <si>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</si>
  <si>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</si>
  <si>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</si>
  <si>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</si>
  <si>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</si>
  <si>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</si>
  <si>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</si>
  <si>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</si>
  <si>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Коронка рыхлителя 6Y0352 (NBLF)</t>
  </si>
  <si>
    <t>Коронка рыхлителя 6Y0359 (Китай)</t>
  </si>
  <si>
    <t>Коронка рыхлителя 6Y0352 (Китай)</t>
  </si>
  <si>
    <t>Коронка 1U3352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</si>
  <si>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</si>
  <si>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</si>
  <si>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</si>
  <si>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</si>
  <si>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6I6554 (Китай)</t>
  </si>
  <si>
    <t>Адаптер 3G6304 (NBLF)</t>
  </si>
  <si>
    <t>Адаптер 3G6304  (Китай)</t>
  </si>
  <si>
    <t>Адаптер 6Y3254 (Китай)</t>
  </si>
  <si>
    <t>Адаптер  423-847-1111 (Китай)</t>
  </si>
  <si>
    <t>Адаптер 423-847-1121 (Китай)</t>
  </si>
  <si>
    <t>Адаптер  423-847-1131 (Китай)</t>
  </si>
  <si>
    <t>Адаптер 3G9307 (Китай)</t>
  </si>
  <si>
    <t>Адаптер 3G4308 (Китай)</t>
  </si>
  <si>
    <t>Адаптер 3G4309 (Китай)</t>
  </si>
  <si>
    <t>Адаптер  1U0257 (Китай)</t>
  </si>
  <si>
    <t>Адаптер 3G4258 (Китай)</t>
  </si>
  <si>
    <t>Адаптер 3G4259 (Китай)</t>
  </si>
  <si>
    <t>Бокорез ковша 205-70-74180/190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</si>
  <si>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</si>
  <si>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</si>
  <si>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</si>
  <si>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</si>
  <si>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Зубья 81010600 (Китай)</t>
  </si>
  <si>
    <t>Коронки и пальцы Volvo</t>
  </si>
  <si>
    <t>Зуб  5421115-20 (Китай)</t>
  </si>
  <si>
    <t>Зуб 5421114-20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</si>
  <si>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</si>
  <si>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</si>
  <si>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</si>
  <si>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</si>
  <si>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</si>
  <si>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</si>
  <si>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 xml:space="preserve">Палец 09244-03036 </t>
  </si>
  <si>
    <t>Адаптер  208-934-7120 (Китай) 55 мм</t>
  </si>
  <si>
    <t>7. 1365х130х25  ТС (вставка 9 мм)</t>
  </si>
  <si>
    <t>R-200,210,290,320</t>
  </si>
  <si>
    <t>R-360, 450, 500</t>
  </si>
  <si>
    <t>Бокорез ковша 61E7-0102/03 (Китай)</t>
  </si>
  <si>
    <t>Зубья 227-8665/227-8664 (Китай)</t>
  </si>
  <si>
    <t>Зуб 423-70-13144 (Китай)</t>
  </si>
  <si>
    <t>Зуб 423-70-13154 (Китай)</t>
  </si>
  <si>
    <t>Зубья 423-70-13114 (Китай)</t>
  </si>
  <si>
    <t>Коронка 175-78-31230 D-155 (Китай)</t>
  </si>
  <si>
    <t>Коронка E161-3027 (Китай)</t>
  </si>
  <si>
    <t>Бокорез ковша 63E1-3354/3534  (Китай)</t>
  </si>
  <si>
    <t>Бокорез ковша 63E1-3353/3533  (Китай)</t>
  </si>
  <si>
    <t>Коронка 23TF (на передний ковш)</t>
  </si>
  <si>
    <t>Палец 911/12400</t>
  </si>
  <si>
    <t>Палец 811/20061</t>
  </si>
  <si>
    <t>Палец 811/50369</t>
  </si>
  <si>
    <t>Втулка 809/00128</t>
  </si>
  <si>
    <t>Втулка 809/00125</t>
  </si>
  <si>
    <t>Втулка 809/00176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</si>
  <si>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</si>
  <si>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</si>
  <si>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</si>
  <si>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</si>
  <si>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Джон Дир 325</t>
  </si>
  <si>
    <t>Volvo BL-61</t>
  </si>
  <si>
    <t>LW-300F</t>
  </si>
  <si>
    <t xml:space="preserve"> LB-115 </t>
  </si>
  <si>
    <t>MST 544(542)</t>
  </si>
  <si>
    <t>Terex</t>
  </si>
  <si>
    <t>TLB-825</t>
  </si>
  <si>
    <t>TLB-970</t>
  </si>
  <si>
    <t>Hidromek-102</t>
  </si>
  <si>
    <t>Адаптер 50CL (72А0006) (Китай)</t>
  </si>
  <si>
    <t>Адаптер 50CR (72А0008) (Китай)</t>
  </si>
  <si>
    <t>Адаптер 61N4-31200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</si>
  <si>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</si>
  <si>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</si>
  <si>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</si>
  <si>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</si>
  <si>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</si>
  <si>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713-00032 (2713-1234) (Китай)</t>
  </si>
  <si>
    <t>Протектор 195-78-21320 (Китай)</t>
  </si>
  <si>
    <t>Коронка V39SYL (NBLF)</t>
  </si>
  <si>
    <t>Коронка V39SD скальная (NBLF)</t>
  </si>
  <si>
    <t>Коронка V39SHV (NBLF)</t>
  </si>
  <si>
    <t>Коронка V43SYL (NBLF)</t>
  </si>
  <si>
    <t>Коронка V39SD скальная (Китай)</t>
  </si>
  <si>
    <t>Коронка 15AMRE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</si>
  <si>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</si>
  <si>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</si>
  <si>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</si>
  <si>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</si>
  <si>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</si>
  <si>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</si>
  <si>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</si>
  <si>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</si>
  <si>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</si>
  <si>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9W4551 (Китай)</t>
  </si>
  <si>
    <t>Адаптер 6I6555 (NBLF)</t>
  </si>
  <si>
    <t>Коронка 6I6602 (NBLF)</t>
  </si>
  <si>
    <t>Коронка рыхлителя 4T4502 (Китай)</t>
  </si>
  <si>
    <t>Коронка рыхлителя 4T5501 (Китай)</t>
  </si>
  <si>
    <t>Коронка 21N-72-14290 (NBLF)</t>
  </si>
  <si>
    <t>Коронка 198-78-21340 D475 (Китай)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</si>
  <si>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</si>
  <si>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</si>
  <si>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</si>
  <si>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</si>
  <si>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</si>
  <si>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</si>
  <si>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 xml:space="preserve"> Коронка 45S  (NBLF)</t>
  </si>
  <si>
    <t>Адаптер 8806-V17/8842-V17  (NBLF)</t>
  </si>
  <si>
    <t>Коронка 40S (Китай)</t>
  </si>
  <si>
    <t xml:space="preserve"> Коронка 45S (Китай)</t>
  </si>
  <si>
    <t>Адаптер 8806-V17/8842-V17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</si>
  <si>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</si>
  <si>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</si>
  <si>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</si>
  <si>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</si>
  <si>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</si>
  <si>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</si>
  <si>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>New Holland/Case</t>
  </si>
  <si>
    <t xml:space="preserve"> LB-115 / Case 580, 590, 695, 890</t>
  </si>
  <si>
    <t>4. Нож твердосплавный 2130х130х20 ТС</t>
  </si>
  <si>
    <t>4. Нож перфорированный ДЗ-180,143, 98 (1800х240х12)</t>
  </si>
  <si>
    <t>6. Нож перфорированный КДМ (1220х240х12)</t>
  </si>
  <si>
    <t>7. Нож перфорированный КДМ (1525х240х12)</t>
  </si>
  <si>
    <t>8. Нож перфорированный КДМ (1560х240х12)</t>
  </si>
  <si>
    <t>9. Нож перфорированный GR-165 (1980х240х20)</t>
  </si>
  <si>
    <t>10. Нож перфорированный GR-215 (2130х240х20)</t>
  </si>
  <si>
    <t>Коронка рыхлителя 4T4501 (Китай)</t>
  </si>
  <si>
    <t>Палец 35RPG (8281295)</t>
  </si>
  <si>
    <t>Фиксатор 35RBG (8281294)</t>
  </si>
  <si>
    <t>Палец ZL50C/72A0005 PIN</t>
  </si>
  <si>
    <t>Фиксатор ZL50C/72A0005</t>
  </si>
  <si>
    <t>Палец 66NB-31340</t>
  </si>
  <si>
    <t>Фиксатор 66NB-31350</t>
  </si>
  <si>
    <t>Протектор 9W8365  (Китай)</t>
  </si>
  <si>
    <t>Зубья 85801376/77 (Китай)</t>
  </si>
  <si>
    <t>CАТ 312С</t>
  </si>
  <si>
    <t>Бокорез 7Y0203/04 </t>
  </si>
  <si>
    <t>Бокорез 112-2489</t>
  </si>
  <si>
    <t>Палец  112-2490</t>
  </si>
  <si>
    <t>Фиксатор 132-0999</t>
  </si>
  <si>
    <t>САТ 320</t>
  </si>
  <si>
    <t>CAT 330</t>
  </si>
  <si>
    <t>Бокорез ковша 096-4747/48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</si>
  <si>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</si>
  <si>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</si>
  <si>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</si>
  <si>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</si>
  <si>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</si>
  <si>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>6. Нож КДМ 1525х220х12 (импорт)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</si>
  <si>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</si>
  <si>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</si>
  <si>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</si>
  <si>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</si>
  <si>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</si>
  <si>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</si>
  <si>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</si>
  <si>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</si>
  <si>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</si>
  <si>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</si>
  <si>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</si>
  <si>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3. Нож перфорированный ДЗ-180,143, 98 (1800х240х10)</t>
  </si>
  <si>
    <t>5. Нож перфорированный ДЗ-180,143, 98 (1800х240х16)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</si>
  <si>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</si>
  <si>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</si>
  <si>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</si>
  <si>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</si>
  <si>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</si>
  <si>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</si>
  <si>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</si>
  <si>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</si>
  <si>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</si>
  <si>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</si>
  <si>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</si>
  <si>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</si>
  <si>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</si>
  <si>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</si>
  <si>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</si>
  <si>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</si>
  <si>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</si>
  <si>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Палец 23TF</t>
  </si>
  <si>
    <t>Палец V17PIN</t>
  </si>
  <si>
    <t>Зубья 1U1858 (NBLF)</t>
  </si>
  <si>
    <t>Зубья 1U1859 (NBLF)</t>
  </si>
  <si>
    <t>Зубья 1U1877 (NBLF)</t>
  </si>
  <si>
    <t>Зубья 1U1878 (NBLF)</t>
  </si>
  <si>
    <t>Зубья 1U1879 (NBLF)</t>
  </si>
  <si>
    <t>Зубья 8Е1637 (NBLF)</t>
  </si>
  <si>
    <t>Зубья 1U1888 (NBLF)</t>
  </si>
  <si>
    <t>Зубья 1U1889 (NBLF)</t>
  </si>
  <si>
    <t>Зубья 419-70-13114 (NBLF)</t>
  </si>
  <si>
    <t>Зуб 419-70-13164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</si>
  <si>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</si>
  <si>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</si>
  <si>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</si>
  <si>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</si>
  <si>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</si>
  <si>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</si>
  <si>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</si>
  <si>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Зубья 72A0461 (NBLF)</t>
  </si>
  <si>
    <t>Зубья 72A0462 (NBLF)</t>
  </si>
  <si>
    <t>Зубья ZL50G-35 (NBLF)</t>
  </si>
  <si>
    <t>Коронка 30S (Китай)</t>
  </si>
  <si>
    <t>Коронка VT40RE (Китай)</t>
  </si>
  <si>
    <t>Коронка VT55RE (Китай)</t>
  </si>
  <si>
    <t>Коронка VT65МE (Китай)</t>
  </si>
  <si>
    <t>Коронка 55AMRE (NBLF)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</si>
  <si>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</si>
  <si>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</si>
  <si>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</si>
  <si>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</si>
  <si>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</si>
  <si>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</si>
  <si>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</si>
  <si>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</si>
  <si>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</si>
  <si>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</si>
  <si>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</si>
  <si>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</si>
  <si>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</si>
  <si>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</si>
  <si>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</si>
  <si>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</si>
  <si>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</si>
  <si>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</si>
  <si>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</si>
  <si>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</si>
  <si>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</si>
  <si>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</si>
  <si>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</si>
  <si>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</si>
  <si>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</si>
  <si>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</si>
  <si>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</si>
  <si>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</si>
  <si>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</si>
  <si>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</si>
  <si>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</si>
  <si>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</si>
  <si>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</si>
  <si>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</si>
  <si>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</si>
  <si>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</si>
  <si>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</si>
  <si>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</si>
  <si>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</si>
  <si>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</si>
  <si>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</si>
  <si>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</si>
  <si>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</si>
  <si>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</si>
  <si>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</si>
  <si>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</si>
  <si>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</si>
  <si>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</si>
  <si>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</si>
  <si>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</si>
  <si>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</si>
  <si>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</si>
  <si>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</si>
  <si>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</si>
  <si>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</si>
  <si>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</si>
  <si>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</si>
  <si>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PY-160 (средний отвал)</t>
  </si>
  <si>
    <t>PY-220 (средний отвал)</t>
  </si>
  <si>
    <t>XCMG</t>
  </si>
  <si>
    <t>GR-165, GR-180 (средний отвал)</t>
  </si>
  <si>
    <t>GR-215 A (передний отвал)</t>
  </si>
  <si>
    <t>GR-215 A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</si>
  <si>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</si>
  <si>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</si>
  <si>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</si>
  <si>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</si>
  <si>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</si>
  <si>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</si>
  <si>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</si>
  <si>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</si>
  <si>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6Y0309 (Китай)</t>
    </r>
  </si>
  <si>
    <r>
      <t>Палец </t>
    </r>
    <r>
      <rPr>
        <sz val="13"/>
        <rFont val="Times New Roman"/>
        <family val="1"/>
        <charset val="204"/>
      </rPr>
      <t>811/90409</t>
    </r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</si>
  <si>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</si>
  <si>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</si>
  <si>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</si>
  <si>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</si>
  <si>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</si>
  <si>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</si>
  <si>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</si>
  <si>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3. Нож боковой 150-70-21346/56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</si>
  <si>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</si>
  <si>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</si>
  <si>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</si>
  <si>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</si>
  <si>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6. Нож боковой 175-71-22272/82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</si>
  <si>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</si>
  <si>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</si>
  <si>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</si>
  <si>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</si>
  <si>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</si>
  <si>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</si>
  <si>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2.  Нож средний 198-71-11181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</si>
  <si>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</si>
  <si>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</si>
  <si>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</si>
  <si>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</si>
  <si>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3. Нож боковой 9W1875/76 (400-500HB)</t>
  </si>
  <si>
    <t>6. Нож средний 6Y5540 (400-500HB)</t>
  </si>
  <si>
    <t>8. Нож боковой 8E4193/94 (400-500HB)</t>
  </si>
  <si>
    <t>4. Нож средний 6Y5540 (400-500HB)</t>
  </si>
  <si>
    <t>1. Нож средний 923х254х19 (400-500HB)</t>
  </si>
  <si>
    <t>3. Нож боковой 400х280х30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</si>
  <si>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</si>
  <si>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</si>
  <si>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</si>
  <si>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</si>
  <si>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</si>
  <si>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</si>
  <si>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</si>
  <si>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</si>
  <si>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</si>
  <si>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</si>
  <si>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</si>
  <si>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</si>
  <si>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</si>
  <si>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3. Нож боковой 175-71-22272/82 (400-500HB)</t>
  </si>
  <si>
    <t>3.Нож средний 8E9377 (400-500HB)</t>
  </si>
  <si>
    <t>2.Нож средний 9U8057  (400-500HB)</t>
  </si>
  <si>
    <t>1.Нож средний 9W1878 (400-500HB)</t>
  </si>
  <si>
    <t>3. Нож боковой 9W6198/99 (400-500HB)</t>
  </si>
  <si>
    <t>5. Нож средний 9W7043 (400-500HB)</t>
  </si>
  <si>
    <t>1. Нож средний 9W6656 (400-500HB)</t>
  </si>
  <si>
    <t>2. Нож средний 9W6657 (400-500HB)</t>
  </si>
  <si>
    <t>3. Нож средний 9W6658 (400-500HB)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</si>
  <si>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</si>
  <si>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</si>
  <si>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>1. Нож средний OA31124 (400-500HB)</t>
  </si>
  <si>
    <t>2. Нож средний OT14031 (400-500HB)</t>
  </si>
  <si>
    <t>3. Нож боковой OT14129/OT14130 (400-500HB)</t>
  </si>
  <si>
    <t xml:space="preserve">1. Нож средний 1826х180х20 </t>
  </si>
  <si>
    <t>2. Нож средний 10303796  (400-500HB)</t>
  </si>
  <si>
    <r>
      <t xml:space="preserve">3. Нож боковой 10303798/10303800 </t>
    </r>
    <r>
      <rPr>
        <sz val="12"/>
        <rFont val="Times New Roman"/>
        <family val="1"/>
        <charset val="204"/>
      </rPr>
      <t>(400-500HB)</t>
    </r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</si>
  <si>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</si>
  <si>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</si>
  <si>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</si>
  <si>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</si>
  <si>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</si>
  <si>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 xml:space="preserve">5. Гайка крепления ножа М16 </t>
  </si>
  <si>
    <t xml:space="preserve">1. Болт крепления ножа М16 (55 мм.) </t>
  </si>
  <si>
    <t xml:space="preserve">2. Болт крепления ножа М16 (70 мм.) </t>
  </si>
  <si>
    <t xml:space="preserve">3. Болт крепления ножа М16 (80 мм.) </t>
  </si>
  <si>
    <t xml:space="preserve">4. Болт крепления ножа М16 (90 мм.) 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</si>
  <si>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</si>
  <si>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</si>
  <si>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</si>
  <si>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</si>
  <si>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</si>
  <si>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</si>
  <si>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2. Нож боковой 466х250х25 (400-500HB)</t>
  </si>
  <si>
    <t>Бокорез ковша 208-70-34160/170 (Китай)</t>
  </si>
  <si>
    <t>Коронка рыхлителя 4T5502A (Китай)</t>
  </si>
  <si>
    <t>Коронка 1U3252 (Китай)</t>
  </si>
  <si>
    <t>Коронка 1U3252RC (Китай)</t>
  </si>
  <si>
    <t>Палец 9J2258 (132-4763)</t>
  </si>
  <si>
    <t>Фиксатор 8E6259 (149-5733)</t>
  </si>
  <si>
    <t>Коронка 1U3302 (Китай)</t>
  </si>
  <si>
    <t>Коронка 1U3302RC (LC300RC) (Китай)</t>
  </si>
  <si>
    <t>Адаптер 8E9490 (Китай)</t>
  </si>
  <si>
    <t>Коронка скальная 9N4352  (Китай)</t>
  </si>
  <si>
    <t>Палец 9J2358/8Е6358 (114-0358)</t>
  </si>
  <si>
    <t xml:space="preserve">Фиксатор 8E6359 ( 114-0359) </t>
  </si>
  <si>
    <t>Коронка ковша 9W8452 (Китай)</t>
  </si>
  <si>
    <t>Палец 8E0468 (114-0468)</t>
  </si>
  <si>
    <t>Фиксатор 8E8469 (107-3469)</t>
  </si>
  <si>
    <t>Коронка ковша 9W8552 (Китай)</t>
  </si>
  <si>
    <t>Палец  6Y8558 (107-3378)</t>
  </si>
  <si>
    <t>Палец 8E6358</t>
  </si>
  <si>
    <t>Фиксатор 6Y9459</t>
  </si>
  <si>
    <t>Палец 6Y1204</t>
  </si>
  <si>
    <t>Протектор 138-6529 (Китай)</t>
  </si>
  <si>
    <t>Протектор 6Y8960 (Китай)</t>
  </si>
  <si>
    <t>Коронка 209-70-54210 (Китай)</t>
  </si>
  <si>
    <t>2.Нож средний 4T2315 (400-500HB)</t>
  </si>
  <si>
    <t>7. Болт крепления ножа М20 (70 мм.)</t>
  </si>
  <si>
    <t>8. Болт крепления ножа М20 (80 мм.)</t>
  </si>
  <si>
    <t>9. Болт крепления ножа М20 (90 мм.)</t>
  </si>
  <si>
    <t>10. Гайка крепления ножа М20</t>
  </si>
  <si>
    <t>11. Болт крепления ножа М20 с гайкой термообработанный</t>
  </si>
  <si>
    <t>D 61</t>
  </si>
  <si>
    <t>4. Нож средний 9W4500 (400-500HB)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</si>
  <si>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</si>
  <si>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</si>
  <si>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Бокорез ковша S300-VLH/VRH (2713-6034 /35)</t>
  </si>
  <si>
    <t>Tiangong</t>
  </si>
  <si>
    <t xml:space="preserve">Палец+фиксатор 8P </t>
  </si>
  <si>
    <t>14. Болт башмачный с гайкой М16 (импорт)</t>
  </si>
  <si>
    <t>12. Болт башмачный М16 (RUS)</t>
  </si>
  <si>
    <t>13. Гайка башмачная М16(RUS)</t>
  </si>
  <si>
    <t>15. Болт башмачный М20 (RUS)</t>
  </si>
  <si>
    <t>16. Гайка башмачная М20 (RUS)</t>
  </si>
  <si>
    <t>17. Болт башмачный с гайкой М20 (импорт)</t>
  </si>
  <si>
    <t>Коронка V43SYL (Китай)</t>
  </si>
  <si>
    <t xml:space="preserve">Палец V43PIN </t>
  </si>
  <si>
    <t>Коронка V43SHV (NBLF)</t>
  </si>
  <si>
    <t>Коронка V43SD скальная (NBLF)</t>
  </si>
  <si>
    <t>Палец+замок 35PIN+35LK</t>
  </si>
  <si>
    <t>Фиксатор 8E5559</t>
  </si>
  <si>
    <t>Бокорез 7Y0357/58</t>
  </si>
  <si>
    <t>Адаптер 5849-V23 (Китай)</t>
  </si>
  <si>
    <t>Адаптер 833-V19 (Китай)</t>
  </si>
  <si>
    <t>Адаптер 3882A-V33 (Китай)</t>
  </si>
  <si>
    <t>Защита ковша (кожух) HS175-140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</si>
  <si>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</si>
  <si>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</si>
  <si>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</si>
  <si>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</si>
  <si>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r>
      <t xml:space="preserve">Зубья 81010630/640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</si>
  <si>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t>Коронка 9N4302 (Китай)</t>
  </si>
  <si>
    <t>Коронка 208-70-14152RC (Китай)</t>
  </si>
  <si>
    <t>Коронка 7Т3402 (Китай)</t>
  </si>
  <si>
    <t>Коронка V19SYL (Китай)</t>
  </si>
  <si>
    <t>Коронка скальная 9N4452 (Китай)</t>
  </si>
  <si>
    <t>Коронка V43SHV (Китай)</t>
  </si>
  <si>
    <t>Коронка V39SHV (Китай)</t>
  </si>
  <si>
    <t>Коронка рыхлителя 9W2451 (Китай)</t>
  </si>
  <si>
    <t>Зубья 332-С4388  JCB3CX-4CX</t>
  </si>
  <si>
    <t>LG 953; 956</t>
  </si>
  <si>
    <t>Погрузчик В 140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</si>
  <si>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</si>
  <si>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</si>
  <si>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</si>
  <si>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</si>
  <si>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</si>
  <si>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ООО "Азимут"</t>
  </si>
  <si>
    <t>Коронка ковша 9W8552RC (Китай)</t>
  </si>
  <si>
    <t xml:space="preserve">8. Нож средний ОСА -00.00.008 (зубчатый) (1800х180х20) (Ст. 65Г)  </t>
  </si>
  <si>
    <t>WD 500</t>
  </si>
  <si>
    <t>CAT D8, D8K, D8L, D9 (R 450)</t>
  </si>
  <si>
    <t>8. Наконечник 011101-97-160СБ (Т-11, 15) (импорт)</t>
  </si>
  <si>
    <t>11. Стойка зуба ЧТЗ 50-50-104СП (в сборе)</t>
  </si>
  <si>
    <t xml:space="preserve">12. Стойка зуба ЧТЗ 50-50-58 </t>
  </si>
  <si>
    <t>САТ 824H</t>
  </si>
  <si>
    <t>CAT 140</t>
  </si>
  <si>
    <t>1. Нож средний 4T3420  (400HB)</t>
  </si>
  <si>
    <t>Для отечественной техники</t>
  </si>
  <si>
    <t>Для импортной техники</t>
  </si>
  <si>
    <t>5. Нож бок. ДЗ-122  02.09.002-01/004-01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</si>
  <si>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</si>
  <si>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</si>
  <si>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</si>
  <si>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</si>
  <si>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</si>
  <si>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</si>
  <si>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</si>
  <si>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</si>
  <si>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</si>
  <si>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</si>
  <si>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</si>
  <si>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</si>
  <si>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</si>
  <si>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</si>
  <si>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</si>
  <si>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</si>
  <si>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</si>
  <si>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</si>
  <si>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</si>
  <si>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</si>
  <si>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</si>
  <si>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</si>
  <si>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</si>
  <si>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</si>
  <si>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</si>
  <si>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</si>
  <si>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</si>
  <si>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</si>
  <si>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</si>
  <si>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</si>
  <si>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</si>
  <si>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</si>
  <si>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</si>
  <si>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</si>
  <si>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</si>
  <si>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</si>
  <si>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</si>
  <si>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</si>
  <si>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</si>
  <si>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</si>
  <si>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</si>
  <si>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</si>
  <si>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</si>
  <si>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</si>
  <si>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</si>
  <si>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</si>
  <si>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</si>
  <si>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</si>
  <si>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Коронка 9N4552 (Китай)</t>
  </si>
  <si>
    <t>3. Нож ковша  990/69901 2440х295х20 (400-500HB)</t>
  </si>
  <si>
    <t>2. Нож бок. ДЗ-98 23.01.090</t>
  </si>
  <si>
    <t>Палец +замок 22PIN/22LK</t>
  </si>
  <si>
    <t>ZL-30</t>
  </si>
  <si>
    <t xml:space="preserve">1. Нож ковша 2500х360х20 (Ст. 45) </t>
  </si>
  <si>
    <t>5. Нож средний 41E-72-15251 (1220x406x40)  (ИМПОРТ 400-500HB)</t>
  </si>
  <si>
    <t>4. Нож боковой 8E4541/42 (400-500HB)</t>
  </si>
  <si>
    <t>2. Нож средний 154-72-11122 (400-500HB)</t>
  </si>
  <si>
    <t>PR 734</t>
  </si>
  <si>
    <t>PR 754</t>
  </si>
  <si>
    <t>1. Нож ковша 29170042161 (400-500HB)</t>
  </si>
  <si>
    <t>2. Нож ковша боковой 29170042171 (400-500HB)</t>
  </si>
  <si>
    <t>5. Нож ковша  990/69901 2440х295х16 (400-500НВ)</t>
  </si>
  <si>
    <t>4.Нож средний 3G4282 (400-500HB)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</si>
  <si>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</si>
  <si>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</si>
  <si>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</si>
  <si>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</si>
  <si>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</si>
  <si>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Палец 198-78-21410</t>
  </si>
  <si>
    <t>Палец 9J2308 / 8E6258 (132-4766)</t>
  </si>
  <si>
    <t>Фиксатор 8E8409 (116-7409)</t>
  </si>
  <si>
    <t>5. Нож боковой 16Y-81-00002/3 (ИМПОРТ 400-500HB)</t>
  </si>
  <si>
    <t xml:space="preserve">8. Нож средний 14X-952-5180 (400-500HB) </t>
  </si>
  <si>
    <t>1. Нож средний 7T6936 (400-500HB)</t>
  </si>
  <si>
    <t>2. Нож средний 7T6678 (400-500HB)</t>
  </si>
  <si>
    <t>Адаптер EA8BL20/8GPS</t>
  </si>
  <si>
    <t>Адаптер EA40BL50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</si>
  <si>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</si>
  <si>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</si>
  <si>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</si>
  <si>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</si>
  <si>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</si>
  <si>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</si>
  <si>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>Бокорез ковша 207-70-34160/170 (Китай)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</si>
  <si>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</si>
  <si>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</si>
  <si>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</si>
  <si>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4. Нож бок.  А-120.34.14.001/001-01 (300НВ) импорт</t>
  </si>
  <si>
    <t>5. Нож бок. ДЗ-98  А-120.34.14.001/001-01 (450-500HB)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</si>
  <si>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</si>
  <si>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</si>
  <si>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</si>
  <si>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</si>
  <si>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</si>
  <si>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</si>
  <si>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</si>
  <si>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</si>
  <si>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</si>
  <si>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</si>
  <si>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</si>
  <si>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</si>
  <si>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</si>
  <si>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</si>
  <si>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</si>
  <si>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</si>
  <si>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</si>
  <si>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</si>
  <si>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</si>
  <si>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</si>
  <si>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</si>
  <si>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</si>
  <si>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</si>
  <si>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</si>
  <si>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</si>
  <si>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</si>
  <si>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</si>
  <si>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</si>
  <si>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</si>
  <si>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</si>
  <si>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</si>
  <si>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</si>
  <si>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</si>
  <si>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</si>
  <si>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</si>
  <si>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</si>
  <si>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</si>
  <si>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</si>
  <si>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</si>
  <si>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</si>
  <si>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</si>
  <si>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</si>
  <si>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</si>
  <si>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</si>
  <si>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</si>
  <si>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</si>
  <si>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</si>
  <si>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</si>
  <si>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</si>
  <si>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</si>
  <si>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</si>
  <si>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</si>
  <si>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</si>
  <si>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</si>
  <si>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</si>
  <si>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</si>
  <si>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</si>
  <si>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</si>
  <si>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</si>
  <si>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</si>
  <si>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</si>
  <si>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</si>
  <si>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</si>
  <si>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</si>
  <si>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</si>
  <si>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</si>
  <si>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</si>
  <si>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</si>
  <si>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</si>
  <si>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</si>
  <si>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</si>
  <si>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</si>
  <si>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</si>
  <si>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</si>
  <si>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</si>
  <si>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</si>
  <si>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</si>
  <si>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</si>
  <si>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</si>
  <si>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</si>
  <si>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</si>
  <si>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</si>
  <si>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</si>
  <si>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</si>
  <si>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</si>
  <si>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</si>
  <si>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</si>
  <si>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</si>
  <si>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</si>
  <si>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</si>
  <si>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</si>
  <si>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</si>
  <si>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</si>
  <si>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</si>
  <si>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</si>
  <si>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</si>
  <si>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</si>
  <si>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</si>
  <si>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</si>
  <si>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</si>
  <si>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</si>
  <si>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</si>
  <si>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</si>
  <si>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</si>
  <si>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</si>
  <si>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</si>
  <si>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</si>
  <si>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</si>
  <si>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</si>
  <si>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</si>
  <si>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</si>
  <si>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 xml:space="preserve">Бокорез EX100-4CR 2015428/2015429 (Китай) </t>
  </si>
  <si>
    <t>Бокорез ковша EX200 2014503/504 (Китай)</t>
  </si>
  <si>
    <t>Бокорез EX300 2021232/33 (Китай)</t>
  </si>
  <si>
    <t>PC-100</t>
  </si>
  <si>
    <t>Бокорез 860-0403002/003</t>
  </si>
  <si>
    <t>Коронка 205-70-19570  (Китай)</t>
  </si>
  <si>
    <t>Адаптер 8E6464W 50 мм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</si>
  <si>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</si>
  <si>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</si>
  <si>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</si>
  <si>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</si>
  <si>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>9. Нож бок. ДЗ-180, ДЗ-143 225.07.04.00.004/004-01</t>
  </si>
  <si>
    <t xml:space="preserve">Doosan DISD </t>
  </si>
  <si>
    <t>SD-200</t>
  </si>
  <si>
    <t>SD-300</t>
  </si>
  <si>
    <t>2. Нож средний 7T5702 (400-500HB)</t>
  </si>
  <si>
    <t>1. Нож средний 7T9125 (400-500HB)</t>
  </si>
  <si>
    <t>Палец 61E7-0105PIN</t>
  </si>
  <si>
    <t>9. Палец 46-98-184 + кольцо 46-98-185 (импорт)</t>
  </si>
  <si>
    <t>10. Палец 46-98-184 + кольцо 46-98-186 (RUS)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</si>
  <si>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</si>
  <si>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</si>
  <si>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</si>
  <si>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</si>
  <si>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</si>
  <si>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</si>
  <si>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</si>
  <si>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</si>
  <si>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</si>
  <si>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</si>
  <si>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1U3202RC (Китай)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</si>
  <si>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</si>
  <si>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</si>
  <si>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</si>
  <si>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</si>
  <si>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</si>
  <si>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</si>
  <si>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</si>
  <si>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</si>
  <si>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</si>
  <si>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</si>
  <si>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</si>
  <si>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</si>
  <si>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</si>
  <si>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R-160, 180, 210, 220</t>
  </si>
  <si>
    <t>E-mail: zim74@yandex.ru</t>
  </si>
  <si>
    <t>2. Болт крепления М 19,05 / 02090-11270 (5J4771) 70 мм</t>
  </si>
  <si>
    <t>4. Гайка М 19,05 / 02290-11219 (2J3506)</t>
  </si>
  <si>
    <t>5. Болт крепления  М 22,22  / 175-71-11463 (2J2548) 90 мм/114 мм</t>
  </si>
  <si>
    <t>6. Гайка М 22,22 / 175-71-11530 (2J3505)</t>
  </si>
  <si>
    <t>7. Болт крепления М 25,4  / 195-71-11452 (8J2928) 95 мм</t>
  </si>
  <si>
    <t>10. Болт крепления М 31,75 / 198-71-21710</t>
  </si>
  <si>
    <t>11. Болт крепления М 31,75 / 198-71-21730 130 мм</t>
  </si>
  <si>
    <t>12. Гайка М 31,75 / 195-71-61950</t>
  </si>
  <si>
    <t xml:space="preserve">13. Болт крепления М 35 / 198-71-21870 </t>
  </si>
  <si>
    <t>15. Гайка М 34,9 / 198-71-21911</t>
  </si>
  <si>
    <t>16. Шайба 198-71-21890</t>
  </si>
  <si>
    <t>1. Болт башмачный M12х40 с гайкой</t>
  </si>
  <si>
    <t>3. Болт крепления М 19,05 /  5F8933       95 мм</t>
  </si>
  <si>
    <t>8. Болт крепления М 25,4 / 1J2034 127 мм</t>
  </si>
  <si>
    <t>9. Гайка М 25,4 / 02290-11625 (2J3507)</t>
  </si>
  <si>
    <t>Фиксатор 8E6209 (Китай)</t>
  </si>
  <si>
    <t>Палец 113-78-21170</t>
  </si>
  <si>
    <t>Зуб CQ30</t>
  </si>
  <si>
    <t>Зуб XIA50</t>
  </si>
  <si>
    <t>Коронки на BobCat 435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</si>
  <si>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</si>
  <si>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</si>
  <si>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</si>
  <si>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</si>
  <si>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66NB-31320 (70 мм.) (Китай)</t>
  </si>
  <si>
    <t>Адаптер 61QA-31320 (50 мм.) (Китай)</t>
  </si>
  <si>
    <t>Адаптер 61Q6-31320 (40 мм.) (Китай)</t>
  </si>
  <si>
    <t>Адаптер 6737324 (Китай)</t>
  </si>
  <si>
    <t>Адаптер U43792 (2300) (315, 325)</t>
  </si>
  <si>
    <t>6. Болт крепления ножа М16 с гайкой  термообработанный (4F3657+4K0367)</t>
  </si>
  <si>
    <t>Палец 135-9350</t>
  </si>
  <si>
    <t>Палец 133-0738</t>
  </si>
  <si>
    <t>Фиксатор 107-8559</t>
  </si>
  <si>
    <t>Палец 8E4708</t>
  </si>
  <si>
    <t>Фиксатор 8E4707</t>
  </si>
  <si>
    <t>Палец 23P</t>
  </si>
  <si>
    <t>LONKING</t>
  </si>
  <si>
    <t>1. Нож  ковша СДМ-855 (3000х250х32) (Ст. 09Г2С) напл. БАЗА</t>
  </si>
  <si>
    <t>Защита ковша (кожух)WS25</t>
  </si>
  <si>
    <t>Защита ковша (кожух) WS45</t>
  </si>
  <si>
    <t>Фиксатор 8E6359 (114-0359)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</si>
  <si>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</si>
  <si>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</si>
  <si>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</si>
  <si>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</si>
  <si>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</si>
  <si>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</si>
  <si>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</si>
  <si>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</si>
  <si>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</si>
  <si>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</si>
  <si>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</si>
  <si>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</si>
  <si>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</si>
  <si>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</si>
  <si>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</si>
  <si>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</si>
  <si>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</si>
  <si>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</si>
  <si>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</si>
  <si>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</si>
  <si>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</si>
  <si>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</si>
  <si>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</si>
  <si>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</si>
  <si>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</si>
  <si>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</si>
  <si>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3. Нож бок. А-120 34.14.001/001-01 (литьё)</t>
  </si>
  <si>
    <t>ZW-220</t>
  </si>
  <si>
    <t>1. Нож средний 26678-82151 (Ст.45)</t>
  </si>
  <si>
    <t>1. Нож средний 9785339 (400-500HB)</t>
  </si>
  <si>
    <t>2. Нож средний 9743846  (400-500HB)</t>
  </si>
  <si>
    <t>3. Нож боковой 9743847/48 (400-500HB)</t>
  </si>
  <si>
    <t>1. Нож средний 9792110 (400-500HB)</t>
  </si>
  <si>
    <t>2. Нож средний 9413950 (400-500HB)</t>
  </si>
  <si>
    <t>3. Нож боковой 9413951/52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</si>
  <si>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</si>
  <si>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</si>
  <si>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</si>
  <si>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</si>
  <si>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13. Протектор на стойку ЧТЗ 50-50-60</t>
  </si>
  <si>
    <t>14. Стойка зуба ЧСДМ ДЗ-98В1.3.25.03.120</t>
  </si>
  <si>
    <t>15. Стойка зуба ЧСДМ ДЗ-98В1.3.25.03.011</t>
  </si>
  <si>
    <t>16. Стойка зуба Т-11 011101-97-170СБ</t>
  </si>
  <si>
    <t>17. Стойка зуба Четра Т-2501-98-240СБ (однозубый рыхлитель)</t>
  </si>
  <si>
    <t>18. Стойка зуба Четра Т-35 46-98-181 (однозубый рыхлитель)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</si>
  <si>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</si>
  <si>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</si>
  <si>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</si>
  <si>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</si>
  <si>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</si>
  <si>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</si>
  <si>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</si>
  <si>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</si>
  <si>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</si>
  <si>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</si>
  <si>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</si>
  <si>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</si>
  <si>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</si>
  <si>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</si>
  <si>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</si>
  <si>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</si>
  <si>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</si>
  <si>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</si>
  <si>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</si>
  <si>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</si>
  <si>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</si>
  <si>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</si>
  <si>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</si>
  <si>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</si>
  <si>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</si>
  <si>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</si>
  <si>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</si>
  <si>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</si>
  <si>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Бокорез 3500531/32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</si>
  <si>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</si>
  <si>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</si>
  <si>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</si>
  <si>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</si>
  <si>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</si>
  <si>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</si>
  <si>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</si>
  <si>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</si>
  <si>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средний 2083х150х20 (Ст.45)</t>
  </si>
  <si>
    <t>1. Нож отвала 2295х200х20 (Ст.45)</t>
  </si>
  <si>
    <t>2. Нож ковша 2350х320х20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</si>
  <si>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</si>
  <si>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</si>
  <si>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</si>
  <si>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</si>
  <si>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</si>
  <si>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</si>
  <si>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</si>
  <si>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</si>
  <si>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</si>
  <si>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</si>
  <si>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</si>
  <si>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</si>
  <si>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</si>
  <si>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</si>
  <si>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</si>
  <si>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</si>
  <si>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</si>
  <si>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</si>
  <si>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</si>
  <si>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</si>
  <si>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3. Нож боковой 10Y-80-00003/4 (Ст.45)</t>
  </si>
  <si>
    <t>2. Нож боковой 26768-82371 (Ст.45)</t>
  </si>
  <si>
    <t>1. Нож средний  1445х152х20 (Ст.45)</t>
  </si>
  <si>
    <t>1. Нож средний  1368х152х20 (Ст.45)</t>
  </si>
  <si>
    <t>3. Нож средний 6Y5539 (Ст.45)</t>
  </si>
  <si>
    <t>9. Нож боковой 9J1477/78 (Ст.45) (40мм.)</t>
  </si>
  <si>
    <t>7. Нож средний 9W9098 (Ст.45) (40мм.)</t>
  </si>
  <si>
    <t>5. Нож средний 4Т6378 (Ст.45)</t>
  </si>
  <si>
    <t>4. Нож средний 9W5232 (Ст.45)</t>
  </si>
  <si>
    <t>2. Нож средний 4Т3423 (Ст.45)</t>
  </si>
  <si>
    <t>1. Нож средний 4Т3417 (Ст.45)</t>
  </si>
  <si>
    <t>1.Нож средний 4T6232 (Ст.45)</t>
  </si>
  <si>
    <t>2.Нож боковой 6Y5839/40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</si>
  <si>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</si>
  <si>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</si>
  <si>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</si>
  <si>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</si>
  <si>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</si>
  <si>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</si>
  <si>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</si>
  <si>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</si>
  <si>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</si>
  <si>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</si>
  <si>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</si>
  <si>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</si>
  <si>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</si>
  <si>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</si>
  <si>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</si>
  <si>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3. Нож боковой 138-0792/93 (400-500HB)</t>
  </si>
  <si>
    <t>2. Нож средний 138-0791 (400-500HB)</t>
  </si>
  <si>
    <t>1. Нож средний 135-9668 (400-500HB)</t>
  </si>
  <si>
    <t>2. Нож средний 122-9227 (400HB)</t>
  </si>
  <si>
    <t>Протектор 8E1848  (Китай)</t>
  </si>
  <si>
    <t>Коронка 25S (Китай)</t>
  </si>
  <si>
    <t>Коронка 713A00032 RC (2713-1234RC) (Китай)</t>
  </si>
  <si>
    <t>Адаптер  2713-1220 40 мм. (Китай)</t>
  </si>
  <si>
    <t>Адаптер  2713-1218 35 мм. (Китай)</t>
  </si>
  <si>
    <t>Адаптер  2713-1237/73 -55 мм. (Китай)</t>
  </si>
  <si>
    <t>Адаптер 6I6354 40 мм. (Китай)</t>
  </si>
  <si>
    <t>Адаптер 6I6404 45 мм.(Китай)</t>
  </si>
  <si>
    <t>Адаптер 6I6464 /159-0464  50 мм (Китай)</t>
  </si>
  <si>
    <t>Коронка 7T3402RC (Китай)</t>
  </si>
  <si>
    <t>Зуб 54204202 (Китай)</t>
  </si>
  <si>
    <t>Палец+фиксатор 55P</t>
  </si>
  <si>
    <t>Палец+фиксатор 65P</t>
  </si>
  <si>
    <t>Палец U30</t>
  </si>
  <si>
    <t>Палец U40</t>
  </si>
  <si>
    <t>Палец U45</t>
  </si>
  <si>
    <r>
      <t xml:space="preserve">Кожух 209-939-5170 </t>
    </r>
    <r>
      <rPr>
        <b/>
        <sz val="13"/>
        <color rgb="FF000000"/>
        <rFont val="Times New Roman"/>
        <family val="1"/>
        <charset val="204"/>
      </rPr>
      <t>РС- 400, 450, 600</t>
    </r>
  </si>
  <si>
    <t>Адаптер JD-T221x230</t>
  </si>
  <si>
    <t>14. Болт крепления М 35 / 198-71-21850 с цилиндрической головкой</t>
  </si>
  <si>
    <t>1. Нож ковша 6103440M1 (2350х300х20) (Ст.45)</t>
  </si>
  <si>
    <t>5. Нож ср. ДЗ-180 односторон.; п/сферич.  225.07.04.00.005 (1820x152x13) (импорт 300НВ)</t>
  </si>
  <si>
    <t>6. Нож средний 9W7044(400-500HB)</t>
  </si>
  <si>
    <t>7. Нож средний 9W3927 (400-500HB)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</si>
  <si>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</si>
  <si>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</si>
  <si>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</si>
  <si>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</si>
  <si>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</si>
  <si>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</si>
  <si>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</si>
  <si>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4.Нож боковой 8E9378/79 (400-500HB)</t>
  </si>
  <si>
    <t>Hitachi</t>
  </si>
  <si>
    <t>2. Нож  ковша 219785 (400HB)</t>
  </si>
  <si>
    <t>3.Нож боковой 8E9378/79 (400-500HB)</t>
  </si>
  <si>
    <t>8. Нож боковой 8E4196/97 (400-500HB)</t>
  </si>
  <si>
    <t>9. Нож боковой 8E4539/40 (400-500HB)</t>
  </si>
  <si>
    <t>6. Нож боковой 8E4541/42 (400-500HB) (45мм.)</t>
  </si>
  <si>
    <t>5. Нож боковой 8E4541/42 (400-500HB) (60мм.)</t>
  </si>
  <si>
    <t>9. Нож боковой 14X-952-5550/60 (400-500HB)</t>
  </si>
  <si>
    <t xml:space="preserve">7. Нож средний 14X-952-5190/5210 (400-500HB) 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</si>
  <si>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</si>
  <si>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</si>
  <si>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</si>
  <si>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</si>
  <si>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</si>
  <si>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</si>
  <si>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</si>
  <si>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</si>
  <si>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</si>
  <si>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</si>
  <si>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>856; ZL-30; ZL-40; ZL-50</t>
  </si>
  <si>
    <t>ZL 50G; LW 500F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</si>
  <si>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</si>
  <si>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</si>
  <si>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</si>
  <si>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</si>
  <si>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</si>
  <si>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1. Нож средний 9W6092 (400-500HB)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</si>
  <si>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</si>
  <si>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</si>
  <si>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</si>
  <si>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</si>
  <si>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</si>
  <si>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</si>
  <si>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9. Нож бок. ДЗ-98  А-120.34.14.001/001-01 (300НВ) импорт</t>
  </si>
  <si>
    <t>10. Нож бок. ДЗ-98  А-120.34.14.001/001-01 (450-500HB)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</si>
  <si>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</si>
  <si>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</si>
  <si>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</si>
  <si>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</si>
  <si>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</si>
  <si>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>1. Нож средний 14X-71-11310 /16Y-80-00019 (400-500HB)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</si>
  <si>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</si>
  <si>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</si>
  <si>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</si>
  <si>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</si>
  <si>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</si>
  <si>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</si>
  <si>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Бокорез 232-2147 / 232-2148</t>
  </si>
  <si>
    <t>Коронка 713-00057RC (2713-1221A) (Китай)</t>
  </si>
  <si>
    <t>Адаптер 2713-1222 (Китай)</t>
  </si>
  <si>
    <t>Адаптер 202-70-12140 (Китай)</t>
  </si>
  <si>
    <t>Адаптер 8J7525 (Китай)</t>
  </si>
  <si>
    <t>PC-650; PC-750</t>
  </si>
  <si>
    <t>Адаптер 209-70-74140 - 80 мм. (Китай) прямой</t>
  </si>
  <si>
    <t>Адаптер 5898-V61 80 мм. (Китай)  со скосом</t>
  </si>
  <si>
    <t>Адаптер 6803-V69 90 мм. (Китай) со скосом</t>
  </si>
  <si>
    <t xml:space="preserve">Адаптер 220-9084 (К-80) Китай 35 мм </t>
  </si>
  <si>
    <t>Адаптер 220-9094 (К-90) (Китай) 40 мм</t>
  </si>
  <si>
    <t xml:space="preserve">Адаптер 220-9104 (К-100) (Китай) 45 мм </t>
  </si>
  <si>
    <t>Адаптер 232-0114 (К-110) (Китай) 65 мм</t>
  </si>
  <si>
    <t>Коронка 15AMXL VOE ( Китай) скальная</t>
  </si>
  <si>
    <t>Адаптер EA15BL30 (Китай) 30 мм со скосом</t>
  </si>
  <si>
    <t>Коронка 505-4097 (A90) Китай скальная</t>
  </si>
  <si>
    <t>Адаптер 505-4150 (A100) Китай 45 мм со скосом</t>
  </si>
  <si>
    <t>Коронка 505-4103 (A100) Китай скальная</t>
  </si>
  <si>
    <t>Адаптер 505-4160 (A110) Китай 60 мм со скосом</t>
  </si>
  <si>
    <t>Коронка 505-4113 (A110) Китай скальная</t>
  </si>
  <si>
    <t>Палец+фиксатор 516-9168/516-9167 A80, A90, A100</t>
  </si>
  <si>
    <t>Палец+фиксатор 456-7043/456-7042 A110</t>
  </si>
  <si>
    <t>Адаптер 505-4140 (A90) Китай 40 мм</t>
  </si>
  <si>
    <t>К серия: K80, K90, K100, K110, K130, K150, K170</t>
  </si>
  <si>
    <t>Коронка ковша 8E4402</t>
  </si>
  <si>
    <t>Коронка 30S RC (Китай)</t>
  </si>
  <si>
    <t>Коронка 40S RC (Китай)</t>
  </si>
  <si>
    <t> Коронка 66NB-31310 RC (Китай)</t>
  </si>
  <si>
    <t>Протектор 1U0740</t>
  </si>
  <si>
    <t>Протектор  9J9600 (Китай)</t>
  </si>
  <si>
    <t>Протектор 1U0740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</si>
  <si>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</si>
  <si>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</si>
  <si>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Палец 8E6208 (Китай)</t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</si>
  <si>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</si>
  <si>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</si>
  <si>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</si>
  <si>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</si>
  <si>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</si>
  <si>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</si>
  <si>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</si>
  <si>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</si>
  <si>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</si>
  <si>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</si>
  <si>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</si>
  <si>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</si>
  <si>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</si>
  <si>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</si>
  <si>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Бокорез ковша 61E3-3034/33  5 отв. (Китай)</t>
  </si>
  <si>
    <t>Бокорез ковша 61E3-3034/33  4 отв. (Китай)</t>
  </si>
  <si>
    <t>Защита стенки ковша WB90 (Китай)</t>
  </si>
  <si>
    <t>Палец 21N-939-3330 (Китай)</t>
  </si>
  <si>
    <t>Палец 25RPG</t>
  </si>
  <si>
    <t>Фиксатор 25RPBG</t>
  </si>
  <si>
    <r>
      <t xml:space="preserve">Палец протектора с центр. кольцом 7J9600 </t>
    </r>
    <r>
      <rPr>
        <sz val="10"/>
        <color rgb="FF000000"/>
        <rFont val="Times New Roman"/>
        <family val="1"/>
        <charset val="204"/>
      </rPr>
      <t>(25x128) CAT D8, D9 (R400, R450)</t>
    </r>
  </si>
  <si>
    <t>Палец 220-9130 (2209130)</t>
  </si>
  <si>
    <t>Палец 175-78-21810</t>
  </si>
  <si>
    <t>Палец 70SV2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</si>
  <si>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</si>
  <si>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</si>
  <si>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</si>
  <si>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</si>
  <si>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</si>
  <si>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</si>
  <si>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</si>
  <si>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</si>
  <si>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</si>
  <si>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</si>
  <si>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5. Нож бок. Т2501-92-21/21-01(5 отв. со скосом)</t>
  </si>
  <si>
    <t>6. Нож бок. Т2501-92-21/21-01(5 отв. со скосом) импорт</t>
  </si>
  <si>
    <t>7. Нож ср. 404-93-22  (5 отв. прямой)</t>
  </si>
  <si>
    <t>8. Нож ср. 404-93-22  (5 отв. прямой) импорт</t>
  </si>
  <si>
    <t>9. Нож угл. Т-330   3501-93-21/01 (прямой отвал) (наплавка)</t>
  </si>
  <si>
    <t>10. Нож угл. Т20/25/35/330/500.-3501-93-21/01 (полусф.отвал) (литьё)</t>
  </si>
  <si>
    <t>12. Нож  угл. Т9.01, Т11.01, Т15.01  011501-93-21/21-01 (литьё)</t>
  </si>
  <si>
    <t>13. Нож  угл. Т9.01, Т11.01, Т15.01  011501-93-21/21-01 импорт</t>
  </si>
  <si>
    <t>14. Нож углов. Т11.01  211112-91-21/21-01 (наплавка)</t>
  </si>
  <si>
    <t>15. Нож сред. Т9.01 010901-93-21/21-01 (4 отв. со скосом)</t>
  </si>
  <si>
    <t>16. Нож сред. Т9.01 010901-93-22  (4 отв. прямой)</t>
  </si>
  <si>
    <t>17. Нож сред. Т9.01 010901-93-22-01 (5 отв. прямой)</t>
  </si>
  <si>
    <t>18. Нож сред. Т11.01  011501-93-23 (5 отв.прямой)</t>
  </si>
  <si>
    <t>19. Нож сред. Т11.01  011501-93-23 (5 отв.прямой) импорт</t>
  </si>
  <si>
    <t>20. Нож сред. Т11.01  011501-93-22 (5 отв. со скосом)</t>
  </si>
  <si>
    <t>21. Нож сред. Т11.01  011501-93-22 (5 отв. со скосом) импорт</t>
  </si>
  <si>
    <t>22. Нож сред. Т11.01  011501-93-22-01/03 (6 отв. со скосом)</t>
  </si>
  <si>
    <t>23. Нож сред. Т11.01  011501-93-22-01/03 (6 отв. со скосом) импорт</t>
  </si>
  <si>
    <t>24. Нож сред. Т11.01  011501-93-23-01 (4 отв. прямой)</t>
  </si>
  <si>
    <t>25. Нож сред. Т11.01  011501-93-23-01 (4 отв. прямой) импорт</t>
  </si>
  <si>
    <t>26. Нож ковша МКСМ-800</t>
  </si>
  <si>
    <t>2. Нож бок. 360х322х40 (Ст.45)</t>
  </si>
  <si>
    <t>2. Нож ковша 2480х220х30 (Ст.45) база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</si>
  <si>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</si>
  <si>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</si>
  <si>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</si>
  <si>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</si>
  <si>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</si>
  <si>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</si>
  <si>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</si>
  <si>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</si>
  <si>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</si>
  <si>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</si>
  <si>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</si>
  <si>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</si>
  <si>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</si>
  <si>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</si>
  <si>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</si>
  <si>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</si>
  <si>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</si>
  <si>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</si>
  <si>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</si>
  <si>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</si>
  <si>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</si>
  <si>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</si>
  <si>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</si>
  <si>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</si>
  <si>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</si>
  <si>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</si>
  <si>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</si>
  <si>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</si>
  <si>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</si>
  <si>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</si>
  <si>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</si>
  <si>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</si>
  <si>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</si>
  <si>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</si>
  <si>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</si>
  <si>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4. Нож боковой 175-71-22272/82 (400-500HB)</t>
  </si>
  <si>
    <t>5. Нож боковой 171-82-00001/00003 (400-500HB)</t>
  </si>
  <si>
    <t>2. Нож средний 617x254x19 (400-500HB)</t>
  </si>
  <si>
    <t>2. Нож бок. 6Y2805  (554х235х20) (Ст.09Г2С)</t>
  </si>
  <si>
    <t>3. Нож бок. 6Y2805 (565х235х16) (400-500HB)</t>
  </si>
  <si>
    <t>4. Нож средний  135-9349  (400-500HB)</t>
  </si>
  <si>
    <t>5. Нож бок. 8E5529 (400-500HB)</t>
  </si>
  <si>
    <t>6. Нож средний 4T8317 (400-500HB)</t>
  </si>
  <si>
    <t>2. Нож боковой 16L-80-00012/13 (Ст.45)</t>
  </si>
  <si>
    <t>1. Нож средний 16L-80-00026 (Ст.45)</t>
  </si>
  <si>
    <t>2. Нож средний 16L-80-00011 (Ст.45)</t>
  </si>
  <si>
    <t>2. Нож боковой 31Y-82-00001/2 (Ст.45)</t>
  </si>
  <si>
    <t>договорная</t>
  </si>
  <si>
    <t>3. Нож ср. ПКТ-2.01.00.010 (690х254х20)</t>
  </si>
  <si>
    <t>4. Нож 1980х190х20 ДЗ-98 стар. образца</t>
  </si>
  <si>
    <t>Масса, кг.</t>
  </si>
  <si>
    <t xml:space="preserve">Техпластина полиуретановая  </t>
  </si>
  <si>
    <t xml:space="preserve">Техпластина полиуретановая </t>
  </si>
  <si>
    <r>
      <t xml:space="preserve">Нож аэродромный ТИП1          </t>
    </r>
    <r>
      <rPr>
        <b/>
        <sz val="11"/>
        <color theme="1"/>
        <rFont val="Times New Roman"/>
        <family val="1"/>
        <charset val="204"/>
      </rPr>
      <t>WAMMAS (5500) Overaasen RSC200</t>
    </r>
  </si>
  <si>
    <r>
      <t xml:space="preserve">Нож аэродромный ТИП2           </t>
    </r>
    <r>
      <rPr>
        <b/>
        <sz val="11"/>
        <color theme="1"/>
        <rFont val="Times New Roman"/>
        <family val="1"/>
        <charset val="204"/>
      </rPr>
      <t>Overaasen RSC200,RSC200</t>
    </r>
  </si>
  <si>
    <t xml:space="preserve">Нож аэродромный ТИП3                 </t>
  </si>
  <si>
    <r>
      <t xml:space="preserve">Нож аэродромный ТИП4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</si>
  <si>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</si>
  <si>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ТИП5                   </t>
    </r>
    <r>
      <rPr>
        <b/>
        <sz val="11"/>
        <color theme="1"/>
        <rFont val="Times New Roman"/>
        <family val="1"/>
        <charset val="204"/>
      </rPr>
      <t>TTOWN-4600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</si>
  <si>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ТИП6          Морозостойкий -40 и ниже                         </t>
    </r>
    <r>
      <rPr>
        <b/>
        <sz val="11"/>
        <color theme="1"/>
        <rFont val="Times New Roman"/>
        <family val="1"/>
        <charset val="204"/>
      </rPr>
      <t>FRESIA</t>
    </r>
    <r>
      <rPr>
        <sz val="10"/>
        <rFont val="Times New Roman"/>
        <family val="1"/>
        <charset val="204"/>
      </rPr>
      <t xml:space="preserve">             </t>
    </r>
  </si>
  <si>
    <t>20. Накладка Т-25, Т35.01-98-188</t>
  </si>
  <si>
    <t>21. Диск щеточный из полипропилена d=120</t>
  </si>
  <si>
    <t xml:space="preserve">22. Диск щеточный металлический  d=120 </t>
  </si>
  <si>
    <t>23. Зуб ковша ЭО-2621</t>
  </si>
  <si>
    <t>25. Ковш узкий ЭО-2621(V 0,25)</t>
  </si>
  <si>
    <t xml:space="preserve">26. КОВШ-ДОЗАТОР к навесному оборудованию  МТЗ 80(82) </t>
  </si>
  <si>
    <t>27. Перо шнека на бурильные машины</t>
  </si>
  <si>
    <t>28. Зуб ковша ЭКГ-5 прямой 1085.52.06-01 (1080.02.11-1)</t>
  </si>
  <si>
    <t>29. Зуб ковша ЭКГ-5 косой 1085.52.06</t>
  </si>
  <si>
    <t>30. Шестерня кремальерная ЭКГ-5 1080.55.306</t>
  </si>
  <si>
    <t>31. Зуб ковша ЭКГ-/8 прямой 3505.29.04.000-1Н</t>
  </si>
  <si>
    <t>32. Зуб ковша с "ушами" 1014.89.64А</t>
  </si>
  <si>
    <t>33. Звено 1080.34.01</t>
  </si>
  <si>
    <t>18. Болт квадратный М20 2,5 х 90 с гайкой</t>
  </si>
  <si>
    <t>19. Болт башмачный 205-32-51210 M18х60 с гайкой</t>
  </si>
  <si>
    <t>20. Болт башмачный 207-32-11310 длина 74/55 М 19,05 с гайкой</t>
  </si>
  <si>
    <t>21. Болт башмачный 208-32-11232 М22 1,5х73 с гайкой</t>
  </si>
  <si>
    <t>22. Болт башмачный 154-32-31210 длина 89/70 М20 с гайкой</t>
  </si>
  <si>
    <t>23. Болт башмачный 175-32-11210 длина 98/75 М24 с гайкой</t>
  </si>
  <si>
    <t>24. Болт башмачный 195-32-41210 длина 115/93 М27 с гайкой</t>
  </si>
  <si>
    <t>25. Болт башмачный 6T2638  M 25,4 127мм</t>
  </si>
  <si>
    <t>26. Гайка башмачная 7G0343 M 25,4</t>
  </si>
  <si>
    <t>27. Шайба М16 (плоская, термо) 5P8247</t>
  </si>
  <si>
    <t>28. Шайба М19.05 (плоская, термо) 5P8248</t>
  </si>
  <si>
    <t>29. Шайба М 22.22 (плоская, термо) 5P8249</t>
  </si>
  <si>
    <t>30. Шайба М 25.4 (плоская, термо) 5P8250 / 01643-22460</t>
  </si>
  <si>
    <t>31. Шайба М 31.75 (плоская термо) 4K06874 / 198-71-11230</t>
  </si>
  <si>
    <t>32. Болт 09208-12290</t>
  </si>
  <si>
    <t>33. Гайка 09218-12219</t>
  </si>
  <si>
    <t>34. Болт 209-32-11234</t>
  </si>
  <si>
    <t>35. Гайка 195-32-11222</t>
  </si>
  <si>
    <t>17. Болт квадратный М16 2,0 х 80 с гайкой</t>
  </si>
  <si>
    <t>19. Стойка зуба Четра Т-35 46-98-181 (Китай)</t>
  </si>
  <si>
    <t>LG 946</t>
  </si>
  <si>
    <t>8. Нож бок. ДЗ-98  А-120 34.14.001/001-01 (литьё)</t>
  </si>
  <si>
    <t>Коронка 208-934-7180 (Китай)</t>
  </si>
  <si>
    <t>7. Нож боковой 17M-71-21930/940 (400-500HB)</t>
  </si>
  <si>
    <t>3. Нож боковой 17M-71-21930/940 (400-500HB)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</si>
  <si>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</si>
  <si>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</si>
  <si>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</si>
  <si>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</si>
  <si>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</si>
  <si>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</si>
  <si>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10. Нож средний 14X-952-5190/5210 (400-500HB) 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</si>
  <si>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</si>
  <si>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</si>
  <si>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</si>
  <si>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</si>
  <si>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5. Нож бок. Б-170 Д661.02.001-02/002-02 (литье)</t>
  </si>
  <si>
    <t>6. Нож бок. Б-170 80-52-59/60 (литье)</t>
  </si>
  <si>
    <t>7. Нож бок. Б-170 80-52-59/60 (500НВ) импорт</t>
  </si>
  <si>
    <t>8. Нож бок. Б-170 80-52-111/112 (литье)</t>
  </si>
  <si>
    <t>9. Нож ср.Б-170 (болотный) 067.55.11.004-01 (наплавка)</t>
  </si>
  <si>
    <t>10. Нож ср.Б-170 (болотный) 067.55.11.004-01 (Ст.3)</t>
  </si>
  <si>
    <t>3. Нож средний 4T6381 (400-500HB)</t>
  </si>
  <si>
    <t xml:space="preserve">Коронка 381-4089 (A130) </t>
  </si>
  <si>
    <t>(351) 700-71-07;              +7 902 60 900 58</t>
  </si>
  <si>
    <t>Адаптер 205-939-7120 (Китай)</t>
  </si>
  <si>
    <t>Адаптер EA30BL40</t>
  </si>
  <si>
    <t>Зубья 85801109 (NBLF)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</si>
  <si>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6J8814 (Китай)</t>
    </r>
  </si>
  <si>
    <t>Защита ковша (кожух) WS 140 21T-70-34590</t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</si>
  <si>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</si>
  <si>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</si>
  <si>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</si>
  <si>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</si>
  <si>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</si>
  <si>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</si>
  <si>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</si>
  <si>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</si>
  <si>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</si>
  <si>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</si>
  <si>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</si>
  <si>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</si>
  <si>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</si>
  <si>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</si>
  <si>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</si>
  <si>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</si>
  <si>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</si>
  <si>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 xml:space="preserve">11. Нож угл. Т20/25/35/330/500.-3501-93-21/01  (300HB) импорт 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</si>
  <si>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</si>
  <si>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</si>
  <si>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</si>
  <si>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</si>
  <si>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</si>
  <si>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</si>
  <si>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</si>
  <si>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</si>
  <si>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</si>
  <si>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</si>
  <si>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Палец 21N-939-3330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</si>
  <si>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</si>
  <si>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</si>
  <si>
    <t>Ножка адаптера K131085SL</t>
  </si>
  <si>
    <t>Защита WS60 (Китай)</t>
  </si>
  <si>
    <t>Защита стенки ковша 21Т-70-34590 (HLWS140-WS140)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</si>
  <si>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</si>
  <si>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</si>
  <si>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</si>
  <si>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</si>
  <si>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</si>
  <si>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</si>
  <si>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</si>
  <si>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</si>
  <si>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</si>
  <si>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1.Нож средний 4T6659 (400-500HB)</t>
  </si>
  <si>
    <t>4. Нож ср. ДЗ-180 двусторонний.; прямой  225.07.04.00.005 (1820x180x12) (импорт 300НВ)</t>
  </si>
  <si>
    <t>1.Нож средний 222-80-050031 (1980x152x19) (400-500HB)</t>
  </si>
  <si>
    <t>1. Нож средний T74773 (2438х203х19) (ИМПОРТ 400-500HB)</t>
  </si>
  <si>
    <t>Адаптер  208-939-3120  (Китай) 52 мм</t>
  </si>
  <si>
    <t>Адаптер  208-939-3120  (Китай) 59 мм</t>
  </si>
  <si>
    <t>Коронка 8GPE (VT8PC)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</si>
  <si>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</si>
  <si>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</si>
  <si>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Коронка TF23D (на задний ковш)</t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</si>
  <si>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</si>
  <si>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</si>
  <si>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</si>
  <si>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 xml:space="preserve">11. Нож угл. Т20/25/35/330/500.-3501-93-21/01  (40 мм.) (500HB) импорт </t>
  </si>
  <si>
    <t xml:space="preserve">11. Нож угл. Т20/25/35/330/500.-3501-93-21/01  (50 мм.) (500HB) импорт </t>
  </si>
  <si>
    <t>Палец +замок 18PN /18LK</t>
  </si>
  <si>
    <t>18. Болт крепления ножа М30 + гайка М30</t>
  </si>
  <si>
    <t xml:space="preserve">19. Болт крепления ножа + гайка М36 </t>
  </si>
  <si>
    <t>20. Шайба М16</t>
  </si>
  <si>
    <t>21. Шайба М20</t>
  </si>
  <si>
    <t>22. Шайба М30</t>
  </si>
  <si>
    <t>23. Шайба М36</t>
  </si>
  <si>
    <t>24. Шайба 011501-93-11</t>
  </si>
  <si>
    <t>25. Болт М20х1,5-6 280720</t>
  </si>
  <si>
    <t>26. Сухарь Т11/15 011501-93-25</t>
  </si>
  <si>
    <t>PR 724; 732</t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</si>
  <si>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</si>
  <si>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</si>
  <si>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</si>
  <si>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</si>
  <si>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</si>
  <si>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</si>
  <si>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24. Зуб ТО-18 / Зуб ТО-18 (400HB)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</si>
  <si>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</si>
  <si>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</si>
  <si>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</si>
  <si>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</si>
  <si>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</si>
  <si>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21N-72-14290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</si>
  <si>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</si>
  <si>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</si>
  <si>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</si>
  <si>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</si>
  <si>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Коронка 6I6602  (Китай)</t>
  </si>
  <si>
    <t>САТ 24M</t>
  </si>
  <si>
    <t>1. Нож средний 135-9576 (400-500HB)</t>
  </si>
  <si>
    <t>4. Нож средний 2500х250х20 (400НВ)</t>
  </si>
  <si>
    <t xml:space="preserve"> +7 (351) 700-71-07;              +7 902 60 900 58</t>
  </si>
  <si>
    <t>7 (351) 700-71-07;              +7 902 60 900 58</t>
  </si>
  <si>
    <t>7. Нож средний 5D9732 (2438х203х19) (18 кв) (ИМПОРТ 400-500HB)</t>
  </si>
  <si>
    <t>Адаптер 61N6-31320 (35 мм.)(Китай)</t>
  </si>
  <si>
    <t>A серия: A80, A90, A100, A110, А130, 130, A150, A170, A200</t>
  </si>
  <si>
    <t xml:space="preserve">Коронка 368-3878 (4989) (A200) </t>
  </si>
  <si>
    <t>Зуб 252101813 / 29170039943  (Китай)</t>
  </si>
  <si>
    <t>Бокорез ковша 207-70-34160 / 170 (NBLF)</t>
  </si>
  <si>
    <t>Палец+фиксатор 456-1689/456-9600</t>
  </si>
  <si>
    <t>Палец+фиксатор 454-0278/454-0277</t>
  </si>
  <si>
    <t>Палец KP50</t>
  </si>
  <si>
    <t>Коронка 1U3352RC (LC3) скальная (Китай)</t>
  </si>
  <si>
    <t>Коронка ковша 9W8452RC (LC4)/1U3452RC скальная (Китай)</t>
  </si>
  <si>
    <t>Коронка K  (Китай)</t>
  </si>
  <si>
    <t>Ножи из износостойкой стали 400-500 HB</t>
  </si>
  <si>
    <t>Перфорированные ножи из стали 400-500 HB</t>
  </si>
  <si>
    <t>1. Нож средний  375x367x40 (Ст.45)</t>
  </si>
  <si>
    <t>BG190</t>
  </si>
  <si>
    <t>1. Нож боковой 943384579; 943274587 (510x150x20)</t>
  </si>
  <si>
    <t>HBM-NOBAS</t>
  </si>
  <si>
    <t>Прайс не является публичной офертой, точную стоимость продукции уточняйте у менеджеров</t>
  </si>
  <si>
    <t>MANITOU</t>
  </si>
  <si>
    <t>Caterpiller</t>
  </si>
  <si>
    <r>
      <t xml:space="preserve">9. Коронка 195-78-71320  </t>
    </r>
    <r>
      <rPr>
        <b/>
        <sz val="13"/>
        <rFont val="Times New Roman"/>
        <family val="1"/>
        <charset val="204"/>
      </rPr>
      <t>D-375</t>
    </r>
    <r>
      <rPr>
        <sz val="13"/>
        <rFont val="Times New Roman"/>
        <family val="1"/>
        <charset val="204"/>
      </rPr>
      <t xml:space="preserve"> (Китай)</t>
    </r>
  </si>
  <si>
    <r>
      <t xml:space="preserve">5. Стойка 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(кованая) ИМПОРТ</t>
    </r>
  </si>
  <si>
    <r>
      <t xml:space="preserve">6. Коронка 195-78-21331 </t>
    </r>
    <r>
      <rPr>
        <b/>
        <sz val="13"/>
        <color rgb="FF000000"/>
        <rFont val="Times New Roman"/>
        <family val="1"/>
        <charset val="204"/>
      </rPr>
      <t xml:space="preserve">  D-275, D-355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</si>
  <si>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7. Коронка 195-78-29140   </t>
    </r>
    <r>
      <rPr>
        <b/>
        <sz val="13"/>
        <color rgb="FF000000"/>
        <rFont val="Times New Roman"/>
        <family val="1"/>
        <charset val="204"/>
      </rPr>
      <t xml:space="preserve">D-355 </t>
    </r>
    <r>
      <rPr>
        <sz val="13"/>
        <color indexed="8"/>
        <rFont val="Times New Roman"/>
        <family val="1"/>
        <charset val="204"/>
      </rPr>
      <t>(Китай)</t>
    </r>
  </si>
  <si>
    <r>
      <t xml:space="preserve">8. Стойка 195-79-51151   </t>
    </r>
    <r>
      <rPr>
        <b/>
        <sz val="13"/>
        <color rgb="FF000000"/>
        <rFont val="Times New Roman"/>
        <family val="1"/>
        <charset val="204"/>
      </rPr>
      <t>D-375</t>
    </r>
    <r>
      <rPr>
        <sz val="13"/>
        <color indexed="8"/>
        <rFont val="Times New Roman"/>
        <family val="1"/>
        <charset val="204"/>
      </rPr>
      <t xml:space="preserve"> (кованая) ИМПОРТ</t>
    </r>
  </si>
  <si>
    <r>
      <t xml:space="preserve">1. Стойка рыхлителя 175-79-32131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 в сборе)</t>
    </r>
  </si>
  <si>
    <r>
      <t xml:space="preserve">2. Коронка 175-78-31230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</si>
  <si>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3. Стойка 15A-79-11120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ИМПОРТ</t>
    </r>
  </si>
  <si>
    <r>
      <t xml:space="preserve">4. Стойка рыхлителя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(в сборе)</t>
    </r>
  </si>
  <si>
    <r>
      <t xml:space="preserve">10. Стойка зуба 8E8414   </t>
    </r>
    <r>
      <rPr>
        <b/>
        <sz val="13"/>
        <rFont val="Times New Roman"/>
        <family val="1"/>
        <charset val="204"/>
      </rPr>
      <t>CAT D8, D9</t>
    </r>
    <r>
      <rPr>
        <sz val="13"/>
        <rFont val="Times New Roman"/>
        <family val="1"/>
        <charset val="204"/>
      </rPr>
      <t xml:space="preserve"> (Китай)</t>
    </r>
  </si>
  <si>
    <r>
      <t xml:space="preserve">10. Адаптер стойки 8Е8418   </t>
    </r>
    <r>
      <rPr>
        <b/>
        <sz val="13"/>
        <color rgb="FF000000"/>
        <rFont val="Times New Roman"/>
        <family val="1"/>
        <charset val="204"/>
      </rPr>
      <t>CAT D8, D9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</si>
  <si>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11. Адаптер стойки 103-8115   </t>
    </r>
    <r>
      <rPr>
        <b/>
        <sz val="13"/>
        <color rgb="FF000000"/>
        <rFont val="Times New Roman"/>
        <family val="1"/>
        <charset val="204"/>
      </rPr>
      <t>CAT D10</t>
    </r>
    <r>
      <rPr>
        <sz val="13"/>
        <color indexed="8"/>
        <rFont val="Times New Roman"/>
        <family val="1"/>
        <charset val="204"/>
      </rPr>
      <t xml:space="preserve"> (Китай)</t>
    </r>
  </si>
  <si>
    <t>950 /1600</t>
  </si>
  <si>
    <t>Коронка 25R12 скальная (25RC12) (Китай)</t>
  </si>
  <si>
    <t>135/210</t>
  </si>
  <si>
    <t>Адаптер 713-0033 / 713-00033 50 мм. (Китай)</t>
  </si>
  <si>
    <t>Коронка U35H</t>
  </si>
  <si>
    <t>LW-330</t>
  </si>
  <si>
    <t>1. Нож ковша 2500х360х20 (Ст.45)</t>
  </si>
  <si>
    <t xml:space="preserve">Коронка 368-3783 (4894) (A200) </t>
  </si>
  <si>
    <t xml:space="preserve">Коронка 368-3869 (49710) (A200) </t>
  </si>
  <si>
    <t>Зубья 332-C4389/90  JCB3CX-4CX</t>
  </si>
  <si>
    <t>Бокорез ковша DH220R/220L (2713-1059 / 1060) (Китай)</t>
  </si>
  <si>
    <t>3.  Нож боковой 195-71-61930/40 (400-500HB) (50мм)</t>
  </si>
  <si>
    <t>4.  Нож боковой 195-71-61930/40 (400-500HB) (50мм)</t>
  </si>
  <si>
    <t>4.  Нож средний 198-71-31540 (400-500HB) (40мм)</t>
  </si>
  <si>
    <t>5. Нож средний 198-71-31540 (ИМПОРТ 400-500HB) (60мм)</t>
  </si>
  <si>
    <t>7. Нож средний 198-71-31550 (ИМПОРТ 400-500HB) (60мм)</t>
  </si>
  <si>
    <t>6.  Нож средний 198-71-31550 (400-500HB) (40мм)</t>
  </si>
  <si>
    <t>8.  Нож боковой 198-71-31520/530 (400-500HB) (50мм)</t>
  </si>
  <si>
    <t>9.  Нож боковой 198-71-31520/530 (400-500HB) (60мм)</t>
  </si>
  <si>
    <t>4. Нож средний 2130x203x19 (M16)(400-500HB)</t>
  </si>
  <si>
    <t>1. Нож средний 2130x203x19 (M19)(400-500HB)</t>
  </si>
  <si>
    <t>3. Нож средний CH75442 ( 2130x203x19 ) (M16)(средний отвал) (400-500HB)</t>
  </si>
  <si>
    <t>3. Нож средний CH75442 ( 2130x203x19 )(M16) (средний отвал) (400-500HB)</t>
  </si>
  <si>
    <t>1. Нож средний  7D1577 (2130x203x19) (М16)(400-500HB)</t>
  </si>
  <si>
    <t>1. Нож средний  7D1577 (2130x203x19) (М19)(400-500HB)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</si>
</sst>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</numFmts>
  <fonts count="81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  <font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844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38" fillId="0" borderId="1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41" fillId="0" borderId="1" xfId="0" applyFont="1" applyBorder="1"/>
    <xf numFmtId="0" fontId="38" fillId="0" borderId="7" xfId="0" applyFont="1" applyBorder="1"/>
    <xf numFmtId="0" fontId="26" fillId="3" borderId="5" xfId="0" applyFont="1" applyFill="1" applyBorder="1" applyAlignment="1">
      <alignment shrinkToFit="1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40" fillId="0" borderId="2" xfId="0" applyFont="1" applyBorder="1"/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165" fontId="20" fillId="9" borderId="28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/>
    <xf numFmtId="0" fontId="24" fillId="0" borderId="6" xfId="0" applyFont="1" applyFill="1" applyBorder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5" fontId="24" fillId="0" borderId="4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4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79" fillId="0" borderId="0" xfId="0" applyFont="1" applyFill="1" applyAlignment="1"/>
    <xf numFmtId="0" fontId="20" fillId="0" borderId="4" xfId="0" applyFont="1" applyFill="1" applyBorder="1" applyAlignment="1">
      <alignment horizontal="center" vertical="center"/>
    </xf>
    <xf numFmtId="0" fontId="0" fillId="0" borderId="0" xfId="0"/>
    <xf numFmtId="165" fontId="8" fillId="0" borderId="29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6" fillId="0" borderId="21" xfId="0" applyFont="1" applyBorder="1"/>
    <xf numFmtId="0" fontId="0" fillId="0" borderId="22" xfId="0" applyBorder="1"/>
    <xf numFmtId="0" fontId="0" fillId="0" borderId="32" xfId="0" applyBorder="1"/>
    <xf numFmtId="0" fontId="7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/>
    <xf numFmtId="0" fontId="0" fillId="0" borderId="1" xfId="0" applyBorder="1"/>
    <xf numFmtId="0" fontId="0" fillId="0" borderId="7" xfId="0" applyBorder="1"/>
    <xf numFmtId="0" fontId="6" fillId="0" borderId="33" xfId="0" applyFont="1" applyBorder="1"/>
    <xf numFmtId="0" fontId="24" fillId="0" borderId="21" xfId="0" applyFont="1" applyBorder="1"/>
    <xf numFmtId="0" fontId="4" fillId="4" borderId="2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26" fillId="0" borderId="13" xfId="0" applyFont="1" applyBorder="1"/>
    <xf numFmtId="0" fontId="0" fillId="0" borderId="11" xfId="0" applyBorder="1"/>
    <xf numFmtId="0" fontId="0" fillId="0" borderId="10" xfId="0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24" fillId="0" borderId="2" xfId="0" applyFont="1" applyBorder="1"/>
    <xf numFmtId="0" fontId="26" fillId="2" borderId="13" xfId="0" applyFont="1" applyFill="1" applyBorder="1" applyAlignment="1">
      <alignment horizontal="left"/>
    </xf>
    <xf numFmtId="0" fontId="26" fillId="2" borderId="21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27" xfId="0" applyFont="1" applyFill="1" applyBorder="1" applyAlignment="1">
      <alignment vertical="center" wrapText="1"/>
    </xf>
    <xf numFmtId="0" fontId="26" fillId="0" borderId="28" xfId="0" applyFont="1" applyBorder="1"/>
    <xf numFmtId="0" fontId="0" fillId="0" borderId="28" xfId="0" applyBorder="1"/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8" fillId="4" borderId="27" xfId="0" applyNumberFormat="1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wrapText="1"/>
    </xf>
    <xf numFmtId="0" fontId="0" fillId="4" borderId="37" xfId="0" applyFill="1" applyBorder="1" applyAlignment="1">
      <alignment wrapText="1"/>
    </xf>
    <xf numFmtId="0" fontId="79" fillId="10" borderId="0" xfId="0" applyFont="1" applyFill="1" applyAlignment="1"/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7" xfId="0" applyFont="1" applyBorder="1"/>
    <xf numFmtId="0" fontId="26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32" fillId="0" borderId="2" xfId="0" applyFont="1" applyBorder="1"/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24" fillId="0" borderId="2" xfId="0" applyFont="1" applyBorder="1" applyAlignment="1"/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24" xfId="0" applyFont="1" applyBorder="1"/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32" fillId="0" borderId="21" xfId="0" applyFont="1" applyBorder="1"/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32" fillId="0" borderId="8" xfId="0" applyFont="1" applyBorder="1"/>
    <xf numFmtId="0" fontId="26" fillId="0" borderId="8" xfId="0" applyFont="1" applyBorder="1"/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26" fillId="0" borderId="40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/>
    </xf>
    <xf numFmtId="0" fontId="26" fillId="0" borderId="2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39" fillId="0" borderId="2" xfId="0" applyFont="1" applyBorder="1"/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0" fillId="0" borderId="7" xfId="0" applyBorder="1" applyAlignment="1">
      <alignment vertical="center"/>
    </xf>
    <xf numFmtId="0" fontId="32" fillId="0" borderId="2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3" fontId="32" fillId="0" borderId="2" xfId="2" applyFont="1" applyFill="1" applyBorder="1" applyAlignment="1">
      <alignment vertical="center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6" fillId="0" borderId="33" xfId="0" applyFont="1" applyBorder="1"/>
    <xf numFmtId="0" fontId="26" fillId="0" borderId="3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24" fillId="0" borderId="2" xfId="0" applyFont="1" applyBorder="1" applyAlignment="1">
      <alignment horizontal="left"/>
    </xf>
    <xf numFmtId="0" fontId="10" fillId="4" borderId="27" xfId="0" applyFont="1" applyFill="1" applyBorder="1" applyAlignment="1">
      <alignment horizontal="left" vertical="center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6" fillId="4" borderId="15" xfId="0" applyFont="1" applyFill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4" borderId="27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10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45" fillId="4" borderId="27" xfId="0" applyFont="1" applyFill="1" applyBorder="1" applyAlignment="1">
      <alignment vertical="center"/>
    </xf>
    <xf numFmtId="0" fontId="46" fillId="4" borderId="16" xfId="0" applyFont="1" applyFill="1" applyBorder="1" applyAlignment="1">
      <alignment vertical="center"/>
    </xf>
    <xf numFmtId="0" fontId="25" fillId="0" borderId="2" xfId="0" applyFont="1" applyBorder="1"/>
    <xf numFmtId="0" fontId="48" fillId="0" borderId="0" xfId="0" applyFont="1" applyFill="1" applyBorder="1" applyAlignment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39" fillId="0" borderId="13" xfId="0" applyFont="1" applyBorder="1" applyAlignment="1">
      <alignment horizontal="left" vertical="center"/>
    </xf>
    <xf numFmtId="0" fontId="32" fillId="4" borderId="27" xfId="0" applyFont="1" applyFill="1" applyBorder="1" applyAlignment="1">
      <alignment horizontal="left" vertical="center"/>
    </xf>
    <xf numFmtId="0" fontId="32" fillId="4" borderId="15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32" fillId="4" borderId="54" xfId="0" applyFont="1" applyFill="1" applyBorder="1" applyAlignment="1">
      <alignment horizontal="left" vertical="center"/>
    </xf>
    <xf numFmtId="0" fontId="32" fillId="4" borderId="26" xfId="0" applyFont="1" applyFill="1" applyBorder="1" applyAlignment="1">
      <alignment horizontal="left" vertical="center"/>
    </xf>
    <xf numFmtId="0" fontId="0" fillId="4" borderId="26" xfId="0" applyFill="1" applyBorder="1" applyAlignment="1"/>
    <xf numFmtId="0" fontId="0" fillId="4" borderId="55" xfId="0" applyFill="1" applyBorder="1" applyAlignment="1"/>
    <xf numFmtId="0" fontId="26" fillId="0" borderId="3" xfId="0" applyFont="1" applyBorder="1" applyAlignment="1">
      <alignment vertical="center"/>
    </xf>
    <xf numFmtId="0" fontId="26" fillId="0" borderId="4" xfId="0" applyFont="1" applyBorder="1"/>
    <xf numFmtId="0" fontId="0" fillId="0" borderId="4" xfId="0" applyBorder="1"/>
    <xf numFmtId="0" fontId="26" fillId="0" borderId="24" xfId="0" applyFont="1" applyBorder="1" applyAlignment="1"/>
    <xf numFmtId="0" fontId="0" fillId="0" borderId="24" xfId="0" applyBorder="1" applyAlignment="1"/>
    <xf numFmtId="0" fontId="32" fillId="4" borderId="56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horizontal="left" vertical="center"/>
    </xf>
    <xf numFmtId="0" fontId="0" fillId="4" borderId="23" xfId="0" applyFill="1" applyBorder="1" applyAlignment="1"/>
    <xf numFmtId="0" fontId="0" fillId="4" borderId="37" xfId="0" applyFill="1" applyBorder="1" applyAlignment="1"/>
    <xf numFmtId="0" fontId="80" fillId="4" borderId="15" xfId="0" applyFont="1" applyFill="1" applyBorder="1" applyAlignment="1"/>
    <xf numFmtId="0" fontId="80" fillId="4" borderId="16" xfId="0" applyFont="1" applyFill="1" applyBorder="1" applyAlignment="1"/>
    <xf numFmtId="0" fontId="41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6" fillId="3" borderId="2" xfId="0" applyFont="1" applyFill="1" applyBorder="1" applyAlignment="1">
      <alignment horizontal="left" vertical="center" wrapText="1" shrinkToFit="1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26" fillId="3" borderId="2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26" fillId="0" borderId="2" xfId="0" applyFont="1" applyBorder="1" applyAlignment="1">
      <alignment horizontal="left" vertical="center" wrapText="1" shrinkToFi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3" fillId="4" borderId="15" xfId="0" applyFont="1" applyFill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4" fillId="0" borderId="4" xfId="0" applyFont="1" applyBorder="1" applyAlignment="1">
      <alignment horizontal="left" vertical="center"/>
    </xf>
    <xf numFmtId="0" fontId="15" fillId="0" borderId="4" xfId="0" applyFont="1" applyBorder="1"/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 shrinkToFit="1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43" fillId="4" borderId="15" xfId="0" applyFont="1" applyFill="1" applyBorder="1" applyAlignment="1">
      <alignment vertical="center" wrapText="1"/>
    </xf>
    <xf numFmtId="0" fontId="43" fillId="4" borderId="16" xfId="0" applyFont="1" applyFill="1" applyBorder="1" applyAlignment="1">
      <alignment vertical="center" wrapText="1"/>
    </xf>
    <xf numFmtId="0" fontId="32" fillId="0" borderId="4" xfId="0" applyFont="1" applyBorder="1"/>
    <xf numFmtId="0" fontId="26" fillId="0" borderId="9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40" fillId="0" borderId="2" xfId="0" applyFont="1" applyBorder="1"/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 shrinkToFit="1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vertical="center" wrapText="1"/>
    </xf>
    <xf numFmtId="0" fontId="25" fillId="9" borderId="2" xfId="0" applyFont="1" applyFill="1" applyBorder="1"/>
    <xf numFmtId="0" fontId="15" fillId="9" borderId="1" xfId="0" applyFont="1" applyFill="1" applyBorder="1"/>
    <xf numFmtId="0" fontId="15" fillId="9" borderId="7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26" fillId="3" borderId="2" xfId="0" applyFont="1" applyFill="1" applyBorder="1" applyAlignment="1">
      <alignment wrapText="1" shrinkToFit="1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6" fillId="0" borderId="33" xfId="0" applyFont="1" applyBorder="1" applyAlignment="1"/>
    <xf numFmtId="0" fontId="0" fillId="0" borderId="25" xfId="0" applyBorder="1" applyAlignment="1"/>
    <xf numFmtId="0" fontId="43" fillId="4" borderId="15" xfId="0" applyFont="1" applyFill="1" applyBorder="1" applyAlignment="1">
      <alignment horizontal="left" vertical="center" wrapText="1"/>
    </xf>
    <xf numFmtId="0" fontId="43" fillId="4" borderId="16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32" fillId="0" borderId="21" xfId="0" applyFont="1" applyBorder="1" applyAlignment="1">
      <alignment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32" fillId="4" borderId="27" xfId="0" applyFont="1" applyFill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6" fillId="3" borderId="2" xfId="0" applyFont="1" applyFill="1" applyBorder="1" applyAlignment="1">
      <alignment vertical="center" wrapText="1" shrinkToFit="1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6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0" borderId="1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4" fontId="59" fillId="0" borderId="4" xfId="0" applyNumberFormat="1" applyFont="1" applyBorder="1" applyAlignment="1">
      <alignment horizontal="center" vertical="center"/>
    </xf>
    <xf numFmtId="165" fontId="7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165" fontId="74" fillId="0" borderId="4" xfId="0" applyNumberFormat="1" applyFont="1" applyBorder="1" applyAlignment="1">
      <alignment horizontal="center" vertical="center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5" Type="http://schemas.openxmlformats.org/officeDocument/2006/relationships/image" Target="../media/image8.jpe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33.png"/><Relationship Id="rId5" Type="http://schemas.openxmlformats.org/officeDocument/2006/relationships/image" Target="../media/image34.png"/><Relationship Id="rId4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13" Type="http://schemas.openxmlformats.org/officeDocument/2006/relationships/image" Target="../media/image43.png"/><Relationship Id="rId18" Type="http://schemas.openxmlformats.org/officeDocument/2006/relationships/image" Target="../media/image48.png"/><Relationship Id="rId3" Type="http://schemas.openxmlformats.org/officeDocument/2006/relationships/image" Target="../media/image2.png"/><Relationship Id="rId21" Type="http://schemas.openxmlformats.org/officeDocument/2006/relationships/image" Target="../media/image3.png"/><Relationship Id="rId7" Type="http://schemas.openxmlformats.org/officeDocument/2006/relationships/image" Target="../media/image16.png"/><Relationship Id="rId12" Type="http://schemas.openxmlformats.org/officeDocument/2006/relationships/image" Target="../media/image24.png"/><Relationship Id="rId17" Type="http://schemas.openxmlformats.org/officeDocument/2006/relationships/image" Target="../media/image47.png"/><Relationship Id="rId2" Type="http://schemas.openxmlformats.org/officeDocument/2006/relationships/image" Target="../media/image36.png"/><Relationship Id="rId16" Type="http://schemas.openxmlformats.org/officeDocument/2006/relationships/image" Target="../media/image46.png"/><Relationship Id="rId20" Type="http://schemas.openxmlformats.org/officeDocument/2006/relationships/image" Target="../media/image49.png"/><Relationship Id="rId1" Type="http://schemas.openxmlformats.org/officeDocument/2006/relationships/image" Target="../media/image35.png"/><Relationship Id="rId6" Type="http://schemas.openxmlformats.org/officeDocument/2006/relationships/image" Target="../media/image38.jpeg"/><Relationship Id="rId11" Type="http://schemas.openxmlformats.org/officeDocument/2006/relationships/image" Target="../media/image42.png"/><Relationship Id="rId5" Type="http://schemas.openxmlformats.org/officeDocument/2006/relationships/image" Target="../media/image37.png"/><Relationship Id="rId15" Type="http://schemas.openxmlformats.org/officeDocument/2006/relationships/image" Target="../media/image45.png"/><Relationship Id="rId10" Type="http://schemas.openxmlformats.org/officeDocument/2006/relationships/image" Target="../media/image41.png"/><Relationship Id="rId19" Type="http://schemas.openxmlformats.org/officeDocument/2006/relationships/image" Target="../media/image19.png"/><Relationship Id="rId4" Type="http://schemas.openxmlformats.org/officeDocument/2006/relationships/image" Target="../media/image6.png"/><Relationship Id="rId9" Type="http://schemas.openxmlformats.org/officeDocument/2006/relationships/image" Target="../media/image40.jpeg"/><Relationship Id="rId14" Type="http://schemas.openxmlformats.org/officeDocument/2006/relationships/image" Target="../media/image4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0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1</xdr:col>
      <xdr:colOff>13742</xdr:colOff>
      <xdr:row>8</xdr:row>
      <xdr:rowOff>3850</xdr:rowOff>
    </xdr:from>
    <xdr:to>
      <xdr:col>1</xdr:col>
      <xdr:colOff>512491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77" y="1666232"/>
          <a:ext cx="498749" cy="260744"/>
        </a:xfrm>
        <a:prstGeom prst="rect">
          <a:avLst/>
        </a:prstGeom>
      </xdr:spPr>
    </xdr:pic>
    <xdr:clientData/>
  </xdr:twoCellAnchor>
  <xdr:twoCellAnchor editAs="oneCell">
    <xdr:from>
      <xdr:col>0</xdr:col>
      <xdr:colOff>35946</xdr:colOff>
      <xdr:row>0</xdr:row>
      <xdr:rowOff>107832</xdr:rowOff>
    </xdr:from>
    <xdr:to>
      <xdr:col>1</xdr:col>
      <xdr:colOff>16593</xdr:colOff>
      <xdr:row>3</xdr:row>
      <xdr:rowOff>26958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C0A6ED-B3EB-4BCC-8CFA-A166493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46" y="107832"/>
          <a:ext cx="1355482" cy="50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8</xdr:row>
      <xdr:rowOff>0</xdr:rowOff>
    </xdr:from>
    <xdr:to>
      <xdr:col>2</xdr:col>
      <xdr:colOff>56447</xdr:colOff>
      <xdr:row>9</xdr:row>
      <xdr:rowOff>22788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1" y="156482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109</xdr:row>
      <xdr:rowOff>165230</xdr:rowOff>
    </xdr:from>
    <xdr:to>
      <xdr:col>10</xdr:col>
      <xdr:colOff>183654</xdr:colOff>
      <xdr:row>111</xdr:row>
      <xdr:rowOff>77070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272</xdr:row>
      <xdr:rowOff>0</xdr:rowOff>
    </xdr:from>
    <xdr:to>
      <xdr:col>10</xdr:col>
      <xdr:colOff>316292</xdr:colOff>
      <xdr:row>272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347580</xdr:colOff>
      <xdr:row>366</xdr:row>
      <xdr:rowOff>28915</xdr:rowOff>
    </xdr:from>
    <xdr:to>
      <xdr:col>10</xdr:col>
      <xdr:colOff>334727</xdr:colOff>
      <xdr:row>366</xdr:row>
      <xdr:rowOff>300329</xdr:rowOff>
    </xdr:to>
    <xdr:pic>
      <xdr:nvPicPr>
        <xdr:cNvPr id="108" name="Рисунок 107" descr="new holland.jpg">
          <a:extLst>
            <a:ext uri="{FF2B5EF4-FFF2-40B4-BE49-F238E27FC236}">
              <a16:creationId xmlns:a16="http://schemas.microsoft.com/office/drawing/2014/main" id="{0E8518D4-3B8C-49D2-97A8-350AE39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4480" y="74352490"/>
          <a:ext cx="863447" cy="275885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378</xdr:row>
      <xdr:rowOff>18895</xdr:rowOff>
    </xdr:from>
    <xdr:to>
      <xdr:col>10</xdr:col>
      <xdr:colOff>516447</xdr:colOff>
      <xdr:row>378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398</xdr:row>
      <xdr:rowOff>209115</xdr:rowOff>
    </xdr:from>
    <xdr:to>
      <xdr:col>10</xdr:col>
      <xdr:colOff>196934</xdr:colOff>
      <xdr:row>399</xdr:row>
      <xdr:rowOff>301235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52373" y="85010773"/>
          <a:ext cx="614867" cy="31566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424</xdr:row>
      <xdr:rowOff>22673</xdr:rowOff>
    </xdr:from>
    <xdr:to>
      <xdr:col>10</xdr:col>
      <xdr:colOff>367936</xdr:colOff>
      <xdr:row>424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265</xdr:row>
      <xdr:rowOff>22909</xdr:rowOff>
    </xdr:from>
    <xdr:to>
      <xdr:col>10</xdr:col>
      <xdr:colOff>349800</xdr:colOff>
      <xdr:row>265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379869</xdr:colOff>
      <xdr:row>471</xdr:row>
      <xdr:rowOff>41995</xdr:rowOff>
    </xdr:from>
    <xdr:to>
      <xdr:col>10</xdr:col>
      <xdr:colOff>345157</xdr:colOff>
      <xdr:row>471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075430" y="100734852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311514</xdr:colOff>
      <xdr:row>475</xdr:row>
      <xdr:rowOff>175050</xdr:rowOff>
    </xdr:from>
    <xdr:to>
      <xdr:col>10</xdr:col>
      <xdr:colOff>390159</xdr:colOff>
      <xdr:row>476</xdr:row>
      <xdr:rowOff>252704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075" y="101859285"/>
          <a:ext cx="953390" cy="30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165230</xdr:colOff>
      <xdr:row>303</xdr:row>
      <xdr:rowOff>31706</xdr:rowOff>
    </xdr:from>
    <xdr:to>
      <xdr:col>10</xdr:col>
      <xdr:colOff>428658</xdr:colOff>
      <xdr:row>303</xdr:row>
      <xdr:rowOff>290871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791" y="65452905"/>
          <a:ext cx="1138173" cy="259165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198</xdr:row>
      <xdr:rowOff>17461</xdr:rowOff>
    </xdr:from>
    <xdr:to>
      <xdr:col>10</xdr:col>
      <xdr:colOff>472449</xdr:colOff>
      <xdr:row>200</xdr:row>
      <xdr:rowOff>216780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340</xdr:row>
      <xdr:rowOff>174291</xdr:rowOff>
    </xdr:from>
    <xdr:to>
      <xdr:col>10</xdr:col>
      <xdr:colOff>471309</xdr:colOff>
      <xdr:row>342</xdr:row>
      <xdr:rowOff>29158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332</xdr:row>
      <xdr:rowOff>6260</xdr:rowOff>
    </xdr:from>
    <xdr:to>
      <xdr:col>10</xdr:col>
      <xdr:colOff>510888</xdr:colOff>
      <xdr:row>333</xdr:row>
      <xdr:rowOff>10389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199376</xdr:colOff>
      <xdr:row>315</xdr:row>
      <xdr:rowOff>19277</xdr:rowOff>
    </xdr:from>
    <xdr:to>
      <xdr:col>10</xdr:col>
      <xdr:colOff>414623</xdr:colOff>
      <xdr:row>316</xdr:row>
      <xdr:rowOff>9721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37" y="67918920"/>
          <a:ext cx="1089992" cy="311184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250</xdr:row>
      <xdr:rowOff>223548</xdr:rowOff>
    </xdr:from>
    <xdr:to>
      <xdr:col>10</xdr:col>
      <xdr:colOff>302149</xdr:colOff>
      <xdr:row>252</xdr:row>
      <xdr:rowOff>9721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203</xdr:row>
      <xdr:rowOff>202462</xdr:rowOff>
    </xdr:from>
    <xdr:to>
      <xdr:col>10</xdr:col>
      <xdr:colOff>520106</xdr:colOff>
      <xdr:row>205</xdr:row>
      <xdr:rowOff>58316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181</xdr:row>
      <xdr:rowOff>19439</xdr:rowOff>
    </xdr:from>
    <xdr:to>
      <xdr:col>10</xdr:col>
      <xdr:colOff>467924</xdr:colOff>
      <xdr:row>182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44157" y="39042781"/>
          <a:ext cx="1294073" cy="359616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13</xdr:row>
      <xdr:rowOff>197279</xdr:rowOff>
    </xdr:from>
    <xdr:to>
      <xdr:col>10</xdr:col>
      <xdr:colOff>463141</xdr:colOff>
      <xdr:row>17</xdr:row>
      <xdr:rowOff>56532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418</xdr:row>
      <xdr:rowOff>8072</xdr:rowOff>
    </xdr:from>
    <xdr:to>
      <xdr:col>10</xdr:col>
      <xdr:colOff>356146</xdr:colOff>
      <xdr:row>418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468178</xdr:colOff>
      <xdr:row>443</xdr:row>
      <xdr:rowOff>192741</xdr:rowOff>
    </xdr:from>
    <xdr:to>
      <xdr:col>10</xdr:col>
      <xdr:colOff>257335</xdr:colOff>
      <xdr:row>445</xdr:row>
      <xdr:rowOff>9719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739" y="97328302"/>
          <a:ext cx="663902" cy="361264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450</xdr:row>
      <xdr:rowOff>3132</xdr:rowOff>
    </xdr:from>
    <xdr:to>
      <xdr:col>10</xdr:col>
      <xdr:colOff>523711</xdr:colOff>
      <xdr:row>451</xdr:row>
      <xdr:rowOff>9720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95719663"/>
          <a:ext cx="1220872" cy="327327"/>
        </a:xfrm>
        <a:prstGeom prst="rect">
          <a:avLst/>
        </a:prstGeom>
      </xdr:spPr>
    </xdr:pic>
    <xdr:clientData/>
  </xdr:twoCellAnchor>
  <xdr:twoCellAnchor editAs="oneCell">
    <xdr:from>
      <xdr:col>9</xdr:col>
      <xdr:colOff>60995</xdr:colOff>
      <xdr:row>458</xdr:row>
      <xdr:rowOff>20757</xdr:rowOff>
    </xdr:from>
    <xdr:to>
      <xdr:col>10</xdr:col>
      <xdr:colOff>548112</xdr:colOff>
      <xdr:row>458</xdr:row>
      <xdr:rowOff>272144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6556" y="97914430"/>
          <a:ext cx="1361862" cy="251387"/>
        </a:xfrm>
        <a:prstGeom prst="rect">
          <a:avLst/>
        </a:prstGeom>
      </xdr:spPr>
    </xdr:pic>
    <xdr:clientData/>
  </xdr:twoCellAnchor>
  <xdr:twoCellAnchor editAs="oneCell">
    <xdr:from>
      <xdr:col>9</xdr:col>
      <xdr:colOff>326856</xdr:colOff>
      <xdr:row>463</xdr:row>
      <xdr:rowOff>7907</xdr:rowOff>
    </xdr:from>
    <xdr:to>
      <xdr:col>10</xdr:col>
      <xdr:colOff>345720</xdr:colOff>
      <xdr:row>464</xdr:row>
      <xdr:rowOff>2316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417" y="98727728"/>
          <a:ext cx="893609" cy="305430"/>
        </a:xfrm>
        <a:prstGeom prst="rect">
          <a:avLst/>
        </a:prstGeom>
      </xdr:spPr>
    </xdr:pic>
    <xdr:clientData/>
  </xdr:twoCellAnchor>
  <xdr:twoCellAnchor>
    <xdr:from>
      <xdr:col>6</xdr:col>
      <xdr:colOff>1428750</xdr:colOff>
      <xdr:row>467</xdr:row>
      <xdr:rowOff>8323</xdr:rowOff>
    </xdr:from>
    <xdr:to>
      <xdr:col>10</xdr:col>
      <xdr:colOff>469654</xdr:colOff>
      <xdr:row>467</xdr:row>
      <xdr:rowOff>311021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569209" y="104588935"/>
          <a:ext cx="1470751" cy="302698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58317</xdr:colOff>
      <xdr:row>0</xdr:row>
      <xdr:rowOff>58317</xdr:rowOff>
    </xdr:from>
    <xdr:to>
      <xdr:col>1</xdr:col>
      <xdr:colOff>340876</xdr:colOff>
      <xdr:row>3</xdr:row>
      <xdr:rowOff>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49B12C53-6D8E-4F65-A4A0-7517C77C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8317" y="58317"/>
          <a:ext cx="1361411" cy="505407"/>
        </a:xfrm>
        <a:prstGeom prst="rect">
          <a:avLst/>
        </a:prstGeom>
      </xdr:spPr>
    </xdr:pic>
    <xdr:clientData/>
  </xdr:twoCellAnchor>
  <xdr:twoCellAnchor editAs="oneCell">
    <xdr:from>
      <xdr:col>6</xdr:col>
      <xdr:colOff>1545383</xdr:colOff>
      <xdr:row>440</xdr:row>
      <xdr:rowOff>38876</xdr:rowOff>
    </xdr:from>
    <xdr:to>
      <xdr:col>10</xdr:col>
      <xdr:colOff>613126</xdr:colOff>
      <xdr:row>440</xdr:row>
      <xdr:rowOff>281861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9EDECA0-9AB0-A0EE-CBCC-9A90AD33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842" y="96950891"/>
          <a:ext cx="1497590" cy="242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104776</xdr:rowOff>
    </xdr:from>
    <xdr:to>
      <xdr:col>0</xdr:col>
      <xdr:colOff>1419226</xdr:colOff>
      <xdr:row>3</xdr:row>
      <xdr:rowOff>40299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68A634C-4F09-41E8-A397-59CCDC91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04776"/>
          <a:ext cx="1314450" cy="487973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114</xdr:row>
      <xdr:rowOff>85725</xdr:rowOff>
    </xdr:from>
    <xdr:to>
      <xdr:col>10</xdr:col>
      <xdr:colOff>468584</xdr:colOff>
      <xdr:row>116</xdr:row>
      <xdr:rowOff>193311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BC0C509-5CCF-4B10-A8B7-BBD6315C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4231600"/>
          <a:ext cx="1040084" cy="755286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124</xdr:row>
      <xdr:rowOff>161926</xdr:rowOff>
    </xdr:from>
    <xdr:to>
      <xdr:col>10</xdr:col>
      <xdr:colOff>247703</xdr:colOff>
      <xdr:row>126</xdr:row>
      <xdr:rowOff>46903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9A607AD-A780-EA66-B22A-B159FBB43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10300" y="26574751"/>
          <a:ext cx="552503" cy="408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451419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276534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306</xdr:row>
      <xdr:rowOff>10821</xdr:rowOff>
    </xdr:from>
    <xdr:to>
      <xdr:col>10</xdr:col>
      <xdr:colOff>278259</xdr:colOff>
      <xdr:row>306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323</xdr:row>
      <xdr:rowOff>201343</xdr:rowOff>
    </xdr:from>
    <xdr:to>
      <xdr:col>10</xdr:col>
      <xdr:colOff>641273</xdr:colOff>
      <xdr:row>324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442</xdr:row>
      <xdr:rowOff>19065</xdr:rowOff>
    </xdr:from>
    <xdr:to>
      <xdr:col>10</xdr:col>
      <xdr:colOff>436332</xdr:colOff>
      <xdr:row>442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449</xdr:row>
      <xdr:rowOff>40111</xdr:rowOff>
    </xdr:from>
    <xdr:to>
      <xdr:col>10</xdr:col>
      <xdr:colOff>523626</xdr:colOff>
      <xdr:row>451</xdr:row>
      <xdr:rowOff>200408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349640</xdr:colOff>
      <xdr:row>541</xdr:row>
      <xdr:rowOff>245624</xdr:rowOff>
    </xdr:from>
    <xdr:to>
      <xdr:col>10</xdr:col>
      <xdr:colOff>459612</xdr:colOff>
      <xdr:row>542</xdr:row>
      <xdr:rowOff>310328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409156" y="124705624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576</xdr:row>
      <xdr:rowOff>17735</xdr:rowOff>
    </xdr:from>
    <xdr:to>
      <xdr:col>10</xdr:col>
      <xdr:colOff>420336</xdr:colOff>
      <xdr:row>576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581</xdr:row>
      <xdr:rowOff>90183</xdr:rowOff>
    </xdr:from>
    <xdr:to>
      <xdr:col>10</xdr:col>
      <xdr:colOff>486779</xdr:colOff>
      <xdr:row>583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450</xdr:row>
      <xdr:rowOff>36911</xdr:rowOff>
    </xdr:from>
    <xdr:to>
      <xdr:col>4</xdr:col>
      <xdr:colOff>530430</xdr:colOff>
      <xdr:row>450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208115</xdr:colOff>
      <xdr:row>206</xdr:row>
      <xdr:rowOff>13539</xdr:rowOff>
    </xdr:from>
    <xdr:to>
      <xdr:col>10</xdr:col>
      <xdr:colOff>636741</xdr:colOff>
      <xdr:row>210</xdr:row>
      <xdr:rowOff>70329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631" y="45805233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319</xdr:row>
      <xdr:rowOff>189783</xdr:rowOff>
    </xdr:from>
    <xdr:to>
      <xdr:col>10</xdr:col>
      <xdr:colOff>614106</xdr:colOff>
      <xdr:row>321</xdr:row>
      <xdr:rowOff>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333</xdr:row>
      <xdr:rowOff>44758</xdr:rowOff>
    </xdr:from>
    <xdr:to>
      <xdr:col>10</xdr:col>
      <xdr:colOff>783102</xdr:colOff>
      <xdr:row>333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337</xdr:row>
      <xdr:rowOff>238902</xdr:rowOff>
    </xdr:from>
    <xdr:to>
      <xdr:col>10</xdr:col>
      <xdr:colOff>255741</xdr:colOff>
      <xdr:row>338</xdr:row>
      <xdr:rowOff>337091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369</xdr:row>
      <xdr:rowOff>16182</xdr:rowOff>
    </xdr:from>
    <xdr:to>
      <xdr:col>10</xdr:col>
      <xdr:colOff>615337</xdr:colOff>
      <xdr:row>369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427</xdr:row>
      <xdr:rowOff>225323</xdr:rowOff>
    </xdr:from>
    <xdr:to>
      <xdr:col>10</xdr:col>
      <xdr:colOff>708905</xdr:colOff>
      <xdr:row>429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429147" y="100514355"/>
          <a:ext cx="1558064" cy="389194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588</xdr:row>
      <xdr:rowOff>29348</xdr:rowOff>
    </xdr:from>
    <xdr:to>
      <xdr:col>10</xdr:col>
      <xdr:colOff>576668</xdr:colOff>
      <xdr:row>589</xdr:row>
      <xdr:rowOff>10243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594</xdr:row>
      <xdr:rowOff>10243</xdr:rowOff>
    </xdr:from>
    <xdr:to>
      <xdr:col>10</xdr:col>
      <xdr:colOff>450748</xdr:colOff>
      <xdr:row>594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251</xdr:row>
      <xdr:rowOff>0</xdr:rowOff>
    </xdr:from>
    <xdr:to>
      <xdr:col>0</xdr:col>
      <xdr:colOff>883636</xdr:colOff>
      <xdr:row>252</xdr:row>
      <xdr:rowOff>12243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251</xdr:row>
      <xdr:rowOff>0</xdr:rowOff>
    </xdr:from>
    <xdr:to>
      <xdr:col>0</xdr:col>
      <xdr:colOff>883636</xdr:colOff>
      <xdr:row>252</xdr:row>
      <xdr:rowOff>12243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163871</xdr:colOff>
      <xdr:row>0</xdr:row>
      <xdr:rowOff>153632</xdr:rowOff>
    </xdr:from>
    <xdr:to>
      <xdr:col>0</xdr:col>
      <xdr:colOff>1638710</xdr:colOff>
      <xdr:row>2</xdr:row>
      <xdr:rowOff>158325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02DD1B9-342A-3E21-7573-C07FD50E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871" y="153632"/>
          <a:ext cx="1474839" cy="547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171451</xdr:rowOff>
    </xdr:from>
    <xdr:to>
      <xdr:col>6</xdr:col>
      <xdr:colOff>809914</xdr:colOff>
      <xdr:row>45</xdr:row>
      <xdr:rowOff>9525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FEB495C-ED80-4A45-9957-27FBC96B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86026"/>
          <a:ext cx="5877214" cy="514349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104776</xdr:rowOff>
    </xdr:from>
    <xdr:to>
      <xdr:col>1</xdr:col>
      <xdr:colOff>1118799</xdr:colOff>
      <xdr:row>2</xdr:row>
      <xdr:rowOff>161925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F2C9E25-E96C-45AF-A92C-E62825A3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6" y="104776"/>
          <a:ext cx="1385498" cy="514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76201</xdr:rowOff>
    </xdr:from>
    <xdr:to>
      <xdr:col>1</xdr:col>
      <xdr:colOff>1288104</xdr:colOff>
      <xdr:row>3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84C46B-DF27-4DEE-9F50-9CD17CCA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76201"/>
          <a:ext cx="1488128" cy="552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  <xdr:twoCellAnchor editAs="oneCell">
    <xdr:from>
      <xdr:col>0</xdr:col>
      <xdr:colOff>48596</xdr:colOff>
      <xdr:row>0</xdr:row>
      <xdr:rowOff>126353</xdr:rowOff>
    </xdr:from>
    <xdr:to>
      <xdr:col>1</xdr:col>
      <xdr:colOff>1196971</xdr:colOff>
      <xdr:row>3</xdr:row>
      <xdr:rowOff>136072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155B8D5-18BB-4AAC-941E-CC7F09A0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96" y="126353"/>
          <a:ext cx="1439957" cy="5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1"/>
  <sheetViews>
    <sheetView zoomScale="106" zoomScaleNormal="106" workbookViewId="0">
      <selection activeCell="A5" sqref="A5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77" customWidth="1"/>
    <col min="13" max="13" width="12.5703125" customWidth="1"/>
  </cols>
  <sheetData>
    <row r="2" spans="1:13" ht="20.25" customHeight="1">
      <c r="C2" s="1"/>
      <c r="D2" s="462" t="s">
        <v>1281</v>
      </c>
      <c r="E2" s="463"/>
      <c r="F2" s="463"/>
      <c r="G2" s="463"/>
      <c r="H2" s="463"/>
      <c r="I2" s="463"/>
      <c r="J2" s="463"/>
      <c r="K2" s="463"/>
    </row>
    <row r="3" spans="1:13">
      <c r="D3" s="469"/>
      <c r="E3" s="469"/>
      <c r="F3" s="469"/>
      <c r="G3" s="469"/>
      <c r="H3" s="469"/>
      <c r="I3" s="469"/>
      <c r="J3" s="469"/>
      <c r="K3" s="469"/>
    </row>
    <row r="4" spans="1:13">
      <c r="D4" s="469"/>
      <c r="E4" s="469"/>
      <c r="F4" s="469"/>
      <c r="G4" s="469"/>
      <c r="H4" s="469"/>
      <c r="I4" s="469"/>
      <c r="J4" s="469"/>
      <c r="K4" s="469"/>
    </row>
    <row r="5" spans="1:13" ht="18.75">
      <c r="A5" s="231">
        <v>44952</v>
      </c>
      <c r="D5" s="469"/>
      <c r="E5" s="469"/>
      <c r="F5" s="469"/>
      <c r="G5" s="469"/>
      <c r="H5" s="469"/>
      <c r="I5" s="469"/>
      <c r="J5" s="469"/>
      <c r="K5" s="469"/>
    </row>
    <row r="6" spans="1:13">
      <c r="D6" s="469"/>
      <c r="E6" s="469"/>
      <c r="F6" s="469"/>
      <c r="G6" s="469"/>
      <c r="H6" s="469"/>
      <c r="I6" s="469"/>
      <c r="J6" s="469"/>
      <c r="K6" s="469"/>
    </row>
    <row r="7" spans="1:13" ht="20.25" customHeight="1">
      <c r="A7" s="49" t="s">
        <v>648</v>
      </c>
      <c r="E7" s="464"/>
      <c r="F7" s="464"/>
      <c r="G7" s="464"/>
      <c r="H7" s="464"/>
      <c r="I7" s="464"/>
      <c r="J7" s="464"/>
      <c r="K7" s="464"/>
    </row>
    <row r="8" spans="1:13" ht="19.5" customHeight="1">
      <c r="A8" s="470" t="s">
        <v>432</v>
      </c>
      <c r="B8" s="471"/>
      <c r="C8" s="471"/>
      <c r="D8" s="471"/>
      <c r="E8" s="465"/>
      <c r="F8" s="466"/>
      <c r="G8" s="466"/>
      <c r="H8" s="466"/>
      <c r="I8" s="466"/>
      <c r="J8" s="466"/>
      <c r="K8" s="466"/>
      <c r="L8" s="109"/>
    </row>
    <row r="9" spans="1:13" ht="19.5" customHeight="1">
      <c r="A9" s="232" t="s">
        <v>1468</v>
      </c>
      <c r="B9" s="233"/>
      <c r="C9" s="233"/>
      <c r="D9" s="233"/>
      <c r="J9" s="27"/>
      <c r="K9" s="27"/>
      <c r="L9" s="109"/>
    </row>
    <row r="10" spans="1:13" s="230" customFormat="1" ht="19.5" customHeight="1">
      <c r="A10" s="232" t="s">
        <v>907</v>
      </c>
      <c r="B10" s="233"/>
      <c r="C10" s="233"/>
      <c r="D10" s="233"/>
      <c r="J10" s="475" t="s">
        <v>0</v>
      </c>
      <c r="K10" s="476"/>
      <c r="L10" s="109"/>
    </row>
    <row r="11" spans="1:13" s="401" customFormat="1" ht="9" customHeight="1">
      <c r="A11" s="402"/>
      <c r="B11" s="233"/>
      <c r="C11" s="233"/>
      <c r="D11" s="233"/>
      <c r="J11" s="399"/>
      <c r="K11" s="400"/>
      <c r="L11" s="109"/>
    </row>
    <row r="12" spans="1:13" ht="12.75" customHeight="1">
      <c r="A12" s="480" t="s">
        <v>1488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187"/>
    </row>
    <row r="13" spans="1:13" ht="6" customHeight="1" thickBot="1">
      <c r="A13" s="34"/>
      <c r="B13" s="34"/>
      <c r="C13" s="25"/>
      <c r="D13" s="26"/>
      <c r="E13" s="26"/>
      <c r="F13" s="26"/>
      <c r="G13" s="26"/>
      <c r="H13" s="2"/>
      <c r="I13" s="22"/>
      <c r="J13" s="28"/>
      <c r="M13" s="240"/>
    </row>
    <row r="14" spans="1:13" ht="25.5" customHeight="1" thickBot="1">
      <c r="A14" s="477" t="s">
        <v>434</v>
      </c>
      <c r="B14" s="478"/>
      <c r="C14" s="478"/>
      <c r="D14" s="478"/>
      <c r="E14" s="478"/>
      <c r="F14" s="478"/>
      <c r="G14" s="478"/>
      <c r="H14" s="467"/>
      <c r="I14" s="467"/>
      <c r="J14" s="467"/>
      <c r="K14" s="479"/>
      <c r="M14" s="240"/>
    </row>
    <row r="15" spans="1:13" ht="19.5">
      <c r="A15" s="472" t="s">
        <v>1</v>
      </c>
      <c r="B15" s="473"/>
      <c r="C15" s="473"/>
      <c r="D15" s="473"/>
      <c r="E15" s="473"/>
      <c r="F15" s="473"/>
      <c r="G15" s="474"/>
      <c r="H15" s="346"/>
      <c r="I15" s="346"/>
      <c r="J15" s="178" t="s">
        <v>125</v>
      </c>
      <c r="K15" s="36" t="s">
        <v>126</v>
      </c>
      <c r="M15" s="240"/>
    </row>
    <row r="16" spans="1:13" ht="16.5">
      <c r="A16" s="426" t="s">
        <v>36</v>
      </c>
      <c r="B16" s="427"/>
      <c r="C16" s="427"/>
      <c r="D16" s="427"/>
      <c r="E16" s="427"/>
      <c r="F16" s="427"/>
      <c r="G16" s="428"/>
      <c r="H16" s="261"/>
      <c r="I16" s="261"/>
      <c r="J16" s="343">
        <f>J28*2+J32*2</f>
        <v>20600</v>
      </c>
      <c r="K16" s="33">
        <v>150</v>
      </c>
    </row>
    <row r="17" spans="1:13" ht="16.5">
      <c r="A17" s="426" t="s">
        <v>37</v>
      </c>
      <c r="B17" s="427"/>
      <c r="C17" s="427"/>
      <c r="D17" s="427"/>
      <c r="E17" s="427"/>
      <c r="F17" s="427"/>
      <c r="G17" s="428"/>
      <c r="H17" s="261"/>
      <c r="I17" s="261"/>
      <c r="J17" s="343">
        <f>J29*2+J32*2</f>
        <v>23800</v>
      </c>
      <c r="K17" s="33">
        <v>150</v>
      </c>
    </row>
    <row r="18" spans="1:13" ht="16.5">
      <c r="A18" s="426" t="s">
        <v>43</v>
      </c>
      <c r="B18" s="427"/>
      <c r="C18" s="427"/>
      <c r="D18" s="427"/>
      <c r="E18" s="427"/>
      <c r="F18" s="427"/>
      <c r="G18" s="428"/>
      <c r="H18" s="261"/>
      <c r="I18" s="261"/>
      <c r="J18" s="343">
        <f>J28*2+J33*2</f>
        <v>20800</v>
      </c>
      <c r="K18" s="33">
        <v>150</v>
      </c>
    </row>
    <row r="19" spans="1:13" ht="16.5">
      <c r="A19" s="426" t="s">
        <v>44</v>
      </c>
      <c r="B19" s="427"/>
      <c r="C19" s="427"/>
      <c r="D19" s="427"/>
      <c r="E19" s="427"/>
      <c r="F19" s="427"/>
      <c r="G19" s="428"/>
      <c r="H19" s="261"/>
      <c r="I19" s="261"/>
      <c r="J19" s="343">
        <f>J29*2+J33*2</f>
        <v>24000</v>
      </c>
      <c r="K19" s="33">
        <v>150</v>
      </c>
    </row>
    <row r="20" spans="1:13" ht="16.5">
      <c r="A20" s="426" t="s">
        <v>144</v>
      </c>
      <c r="B20" s="427"/>
      <c r="C20" s="427"/>
      <c r="D20" s="427"/>
      <c r="E20" s="427"/>
      <c r="F20" s="427"/>
      <c r="G20" s="428"/>
      <c r="H20" s="261"/>
      <c r="I20" s="261"/>
      <c r="J20" s="343">
        <f>J28+J36*2+J74*2</f>
        <v>24800</v>
      </c>
      <c r="K20" s="33">
        <v>180</v>
      </c>
    </row>
    <row r="21" spans="1:13" ht="16.5">
      <c r="A21" s="426" t="s">
        <v>1199</v>
      </c>
      <c r="B21" s="427"/>
      <c r="C21" s="427"/>
      <c r="D21" s="427"/>
      <c r="E21" s="427"/>
      <c r="F21" s="427"/>
      <c r="G21" s="428"/>
      <c r="H21" s="261"/>
      <c r="I21" s="261"/>
      <c r="J21" s="343">
        <f>J56+J52*2+J60*2</f>
        <v>24800</v>
      </c>
      <c r="K21" s="33">
        <v>180</v>
      </c>
    </row>
    <row r="22" spans="1:13" ht="16.5">
      <c r="A22" s="426" t="s">
        <v>1200</v>
      </c>
      <c r="B22" s="427"/>
      <c r="C22" s="427"/>
      <c r="D22" s="427"/>
      <c r="E22" s="427"/>
      <c r="F22" s="427"/>
      <c r="G22" s="428"/>
      <c r="H22" s="261"/>
      <c r="I22" s="261"/>
      <c r="J22" s="343">
        <f>J58+J53*2+J60*2</f>
        <v>29000</v>
      </c>
      <c r="K22" s="33">
        <v>180</v>
      </c>
    </row>
    <row r="23" spans="1:13" ht="16.5">
      <c r="A23" s="426" t="s">
        <v>1201</v>
      </c>
      <c r="B23" s="427"/>
      <c r="C23" s="427"/>
      <c r="D23" s="427"/>
      <c r="E23" s="427"/>
      <c r="F23" s="427"/>
      <c r="G23" s="428"/>
      <c r="H23" s="261"/>
      <c r="I23" s="261"/>
      <c r="J23" s="343">
        <f>J48*2+J49*2</f>
        <v>27800</v>
      </c>
      <c r="K23" s="33">
        <v>220</v>
      </c>
    </row>
    <row r="24" spans="1:13" ht="16.5">
      <c r="A24" s="426" t="s">
        <v>1202</v>
      </c>
      <c r="B24" s="427"/>
      <c r="C24" s="427"/>
      <c r="D24" s="427"/>
      <c r="E24" s="427"/>
      <c r="F24" s="427"/>
      <c r="G24" s="428"/>
      <c r="H24" s="261"/>
      <c r="I24" s="261"/>
      <c r="J24" s="343">
        <f>J79*2+J83*2</f>
        <v>13600</v>
      </c>
      <c r="K24" s="33">
        <v>101</v>
      </c>
    </row>
    <row r="25" spans="1:13" ht="16.5">
      <c r="A25" s="426" t="s">
        <v>1203</v>
      </c>
      <c r="B25" s="427"/>
      <c r="C25" s="427"/>
      <c r="D25" s="427"/>
      <c r="E25" s="427"/>
      <c r="F25" s="427"/>
      <c r="G25" s="428"/>
      <c r="H25" s="261"/>
      <c r="I25" s="261"/>
      <c r="J25" s="343">
        <f>J71*3+J74*2</f>
        <v>23400</v>
      </c>
      <c r="K25" s="33">
        <v>170</v>
      </c>
    </row>
    <row r="26" spans="1:13" ht="12" customHeight="1" thickBot="1">
      <c r="A26" s="93"/>
      <c r="B26" s="94"/>
      <c r="C26" s="94"/>
      <c r="D26" s="94"/>
      <c r="E26" s="94"/>
      <c r="F26" s="94"/>
      <c r="G26" s="95"/>
      <c r="H26" s="347"/>
      <c r="I26" s="347"/>
      <c r="J26" s="179"/>
      <c r="K26" s="33"/>
      <c r="M26" s="240"/>
    </row>
    <row r="27" spans="1:13" ht="25.5" customHeight="1" thickBot="1">
      <c r="A27" s="457" t="s">
        <v>13</v>
      </c>
      <c r="B27" s="458"/>
      <c r="C27" s="458"/>
      <c r="D27" s="458"/>
      <c r="E27" s="57"/>
      <c r="F27" s="57"/>
      <c r="G27" s="96"/>
      <c r="H27" s="346"/>
      <c r="I27" s="346"/>
      <c r="J27" s="180" t="s">
        <v>125</v>
      </c>
      <c r="K27" s="36" t="s">
        <v>126</v>
      </c>
      <c r="M27" s="240"/>
    </row>
    <row r="28" spans="1:13" ht="16.5">
      <c r="A28" s="420" t="s">
        <v>2</v>
      </c>
      <c r="B28" s="421"/>
      <c r="C28" s="421"/>
      <c r="D28" s="421"/>
      <c r="E28" s="421"/>
      <c r="F28" s="421"/>
      <c r="G28" s="422"/>
      <c r="H28" s="261"/>
      <c r="I28" s="261"/>
      <c r="J28" s="343">
        <v>7000</v>
      </c>
      <c r="K28" s="33">
        <v>50</v>
      </c>
      <c r="M28" s="240"/>
    </row>
    <row r="29" spans="1:13" ht="16.5">
      <c r="A29" s="426" t="s">
        <v>538</v>
      </c>
      <c r="B29" s="427"/>
      <c r="C29" s="427"/>
      <c r="D29" s="427"/>
      <c r="E29" s="427"/>
      <c r="F29" s="427"/>
      <c r="G29" s="428"/>
      <c r="H29" s="261"/>
      <c r="I29" s="261"/>
      <c r="J29" s="343">
        <v>8600</v>
      </c>
      <c r="K29" s="33">
        <v>50</v>
      </c>
      <c r="M29" s="240"/>
    </row>
    <row r="30" spans="1:13" s="32" customFormat="1" ht="17.25">
      <c r="A30" s="426" t="s">
        <v>747</v>
      </c>
      <c r="B30" s="427"/>
      <c r="C30" s="427"/>
      <c r="D30" s="427"/>
      <c r="E30" s="427"/>
      <c r="F30" s="427"/>
      <c r="G30" s="428"/>
      <c r="H30" s="348"/>
      <c r="I30" s="349"/>
      <c r="J30" s="343">
        <v>8900</v>
      </c>
      <c r="K30" s="33">
        <v>45</v>
      </c>
      <c r="L30" s="376"/>
    </row>
    <row r="31" spans="1:13" s="32" customFormat="1" ht="17.25">
      <c r="A31" s="426" t="s">
        <v>1144</v>
      </c>
      <c r="B31" s="427"/>
      <c r="C31" s="427"/>
      <c r="D31" s="427"/>
      <c r="E31" s="427"/>
      <c r="F31" s="427"/>
      <c r="G31" s="428"/>
      <c r="H31" s="348"/>
      <c r="I31" s="349"/>
      <c r="J31" s="343">
        <v>5300</v>
      </c>
      <c r="K31" s="33">
        <v>50</v>
      </c>
      <c r="L31" s="176"/>
    </row>
    <row r="32" spans="1:13" ht="16.5">
      <c r="A32" s="426" t="s">
        <v>1364</v>
      </c>
      <c r="B32" s="427"/>
      <c r="C32" s="427"/>
      <c r="D32" s="427"/>
      <c r="E32" s="427"/>
      <c r="F32" s="427"/>
      <c r="G32" s="428"/>
      <c r="H32" s="261"/>
      <c r="I32" s="261"/>
      <c r="J32" s="343">
        <v>3300</v>
      </c>
      <c r="K32" s="33">
        <v>25</v>
      </c>
    </row>
    <row r="33" spans="1:12" ht="16.5">
      <c r="A33" s="426" t="s">
        <v>1365</v>
      </c>
      <c r="B33" s="427"/>
      <c r="C33" s="427"/>
      <c r="D33" s="427"/>
      <c r="E33" s="427"/>
      <c r="F33" s="427"/>
      <c r="G33" s="428"/>
      <c r="H33" s="261"/>
      <c r="I33" s="261"/>
      <c r="J33" s="343">
        <v>3400</v>
      </c>
      <c r="K33" s="33">
        <v>28</v>
      </c>
    </row>
    <row r="34" spans="1:12" ht="16.5">
      <c r="A34" s="426" t="s">
        <v>1366</v>
      </c>
      <c r="B34" s="427"/>
      <c r="C34" s="427"/>
      <c r="D34" s="427"/>
      <c r="E34" s="427"/>
      <c r="F34" s="427"/>
      <c r="G34" s="428"/>
      <c r="H34" s="261"/>
      <c r="I34" s="261"/>
      <c r="J34" s="343">
        <v>4500</v>
      </c>
      <c r="K34" s="33">
        <v>20</v>
      </c>
    </row>
    <row r="35" spans="1:12" s="107" customFormat="1" ht="16.5">
      <c r="A35" s="426" t="s">
        <v>1367</v>
      </c>
      <c r="B35" s="427"/>
      <c r="C35" s="427"/>
      <c r="D35" s="427"/>
      <c r="E35" s="427"/>
      <c r="F35" s="427"/>
      <c r="G35" s="428"/>
      <c r="H35" s="261"/>
      <c r="I35" s="261"/>
      <c r="J35" s="343">
        <v>3600</v>
      </c>
      <c r="K35" s="33">
        <v>28</v>
      </c>
      <c r="L35" s="177"/>
    </row>
    <row r="36" spans="1:12" ht="16.5">
      <c r="A36" s="426" t="s">
        <v>1368</v>
      </c>
      <c r="B36" s="427"/>
      <c r="C36" s="427"/>
      <c r="D36" s="427"/>
      <c r="E36" s="427"/>
      <c r="F36" s="427"/>
      <c r="G36" s="428"/>
      <c r="H36" s="261"/>
      <c r="I36" s="261"/>
      <c r="J36" s="343">
        <v>5600</v>
      </c>
      <c r="K36" s="33">
        <v>40</v>
      </c>
    </row>
    <row r="37" spans="1:12" s="230" customFormat="1" ht="16.5">
      <c r="A37" s="426" t="s">
        <v>1369</v>
      </c>
      <c r="B37" s="427"/>
      <c r="C37" s="427"/>
      <c r="D37" s="427"/>
      <c r="E37" s="427"/>
      <c r="F37" s="427"/>
      <c r="G37" s="428"/>
      <c r="H37" s="261"/>
      <c r="I37" s="261"/>
      <c r="J37" s="343">
        <v>4200</v>
      </c>
      <c r="K37" s="33">
        <v>40</v>
      </c>
      <c r="L37" s="258"/>
    </row>
    <row r="38" spans="1:12" ht="12" customHeight="1" thickBot="1">
      <c r="A38" s="423"/>
      <c r="B38" s="424"/>
      <c r="C38" s="424"/>
      <c r="D38" s="424"/>
      <c r="E38" s="424"/>
      <c r="F38" s="424"/>
      <c r="G38" s="425"/>
      <c r="H38" s="346"/>
      <c r="I38" s="346"/>
      <c r="J38" s="179"/>
      <c r="K38" s="33"/>
    </row>
    <row r="39" spans="1:12" ht="25.5" customHeight="1" thickBot="1">
      <c r="A39" s="431" t="s">
        <v>428</v>
      </c>
      <c r="B39" s="467"/>
      <c r="C39" s="467"/>
      <c r="D39" s="467"/>
      <c r="E39" s="467"/>
      <c r="F39" s="467"/>
      <c r="G39" s="468"/>
      <c r="H39" s="346"/>
      <c r="I39" s="346"/>
      <c r="J39" s="180" t="s">
        <v>125</v>
      </c>
      <c r="K39" s="36" t="s">
        <v>126</v>
      </c>
    </row>
    <row r="40" spans="1:12" ht="16.5">
      <c r="A40" s="420" t="s">
        <v>3</v>
      </c>
      <c r="B40" s="421"/>
      <c r="C40" s="421"/>
      <c r="D40" s="421"/>
      <c r="E40" s="421"/>
      <c r="F40" s="421"/>
      <c r="G40" s="422"/>
      <c r="H40" s="261"/>
      <c r="I40" s="261"/>
      <c r="J40" s="343">
        <v>11400</v>
      </c>
      <c r="K40" s="33">
        <v>65</v>
      </c>
    </row>
    <row r="41" spans="1:12" ht="16.5">
      <c r="A41" s="426" t="s">
        <v>4</v>
      </c>
      <c r="B41" s="427"/>
      <c r="C41" s="427"/>
      <c r="D41" s="427"/>
      <c r="E41" s="427"/>
      <c r="F41" s="427"/>
      <c r="G41" s="428"/>
      <c r="H41" s="261"/>
      <c r="I41" s="261"/>
      <c r="J41" s="343">
        <v>7000</v>
      </c>
      <c r="K41" s="33">
        <v>50</v>
      </c>
    </row>
    <row r="42" spans="1:12" ht="12" customHeight="1" thickBot="1">
      <c r="A42" s="423"/>
      <c r="B42" s="424"/>
      <c r="C42" s="424"/>
      <c r="D42" s="424"/>
      <c r="E42" s="424"/>
      <c r="F42" s="424"/>
      <c r="G42" s="425"/>
      <c r="H42" s="346"/>
      <c r="I42" s="346"/>
      <c r="J42" s="179"/>
      <c r="K42" s="33"/>
    </row>
    <row r="43" spans="1:12" ht="25.5" customHeight="1" thickBot="1">
      <c r="A43" s="457" t="s">
        <v>5</v>
      </c>
      <c r="B43" s="458"/>
      <c r="C43" s="458"/>
      <c r="D43" s="458"/>
      <c r="E43" s="57"/>
      <c r="F43" s="57"/>
      <c r="G43" s="96"/>
      <c r="H43" s="346"/>
      <c r="I43" s="346"/>
      <c r="J43" s="180" t="s">
        <v>125</v>
      </c>
      <c r="K43" s="36" t="s">
        <v>126</v>
      </c>
    </row>
    <row r="44" spans="1:12" ht="16.5">
      <c r="A44" s="420" t="s">
        <v>6</v>
      </c>
      <c r="B44" s="421"/>
      <c r="C44" s="421"/>
      <c r="D44" s="421"/>
      <c r="E44" s="421"/>
      <c r="F44" s="421"/>
      <c r="G44" s="422"/>
      <c r="H44" s="261"/>
      <c r="I44" s="261"/>
      <c r="J44" s="343">
        <v>6000</v>
      </c>
      <c r="K44" s="33">
        <v>49</v>
      </c>
    </row>
    <row r="45" spans="1:12" ht="16.5">
      <c r="A45" s="426" t="s">
        <v>7</v>
      </c>
      <c r="B45" s="427"/>
      <c r="C45" s="427"/>
      <c r="D45" s="427"/>
      <c r="E45" s="427"/>
      <c r="F45" s="427"/>
      <c r="G45" s="428"/>
      <c r="H45" s="261"/>
      <c r="I45" s="261"/>
      <c r="J45" s="343">
        <v>4300</v>
      </c>
      <c r="K45" s="33">
        <v>25</v>
      </c>
    </row>
    <row r="46" spans="1:12" ht="11.25" customHeight="1" thickBot="1">
      <c r="A46" s="423"/>
      <c r="B46" s="424"/>
      <c r="C46" s="424"/>
      <c r="D46" s="424"/>
      <c r="E46" s="424"/>
      <c r="F46" s="424"/>
      <c r="G46" s="425"/>
      <c r="H46" s="346"/>
      <c r="I46" s="346"/>
      <c r="J46" s="179"/>
      <c r="K46" s="33"/>
    </row>
    <row r="47" spans="1:12" ht="25.5" customHeight="1" thickBot="1">
      <c r="A47" s="457" t="s">
        <v>30</v>
      </c>
      <c r="B47" s="458"/>
      <c r="C47" s="458"/>
      <c r="D47" s="458"/>
      <c r="E47" s="57"/>
      <c r="F47" s="57"/>
      <c r="G47" s="96"/>
      <c r="H47" s="346"/>
      <c r="I47" s="346"/>
      <c r="J47" s="180" t="s">
        <v>125</v>
      </c>
      <c r="K47" s="36" t="s">
        <v>126</v>
      </c>
    </row>
    <row r="48" spans="1:12" ht="16.5">
      <c r="A48" s="420" t="s">
        <v>8</v>
      </c>
      <c r="B48" s="421"/>
      <c r="C48" s="421"/>
      <c r="D48" s="421"/>
      <c r="E48" s="421"/>
      <c r="F48" s="421"/>
      <c r="G48" s="422"/>
      <c r="H48" s="261"/>
      <c r="I48" s="261"/>
      <c r="J48" s="343">
        <v>6100</v>
      </c>
      <c r="K48" s="33">
        <v>55</v>
      </c>
    </row>
    <row r="49" spans="1:12" ht="16.5">
      <c r="A49" s="426" t="s">
        <v>712</v>
      </c>
      <c r="B49" s="427"/>
      <c r="C49" s="427"/>
      <c r="D49" s="427"/>
      <c r="E49" s="427"/>
      <c r="F49" s="427"/>
      <c r="G49" s="428"/>
      <c r="H49" s="261"/>
      <c r="I49" s="261"/>
      <c r="J49" s="343">
        <v>7800</v>
      </c>
      <c r="K49" s="33">
        <v>60</v>
      </c>
    </row>
    <row r="50" spans="1:12" ht="12" customHeight="1" thickBot="1">
      <c r="A50" s="423"/>
      <c r="B50" s="424"/>
      <c r="C50" s="424"/>
      <c r="D50" s="424"/>
      <c r="E50" s="424"/>
      <c r="F50" s="424"/>
      <c r="G50" s="424"/>
      <c r="H50" s="346"/>
      <c r="I50" s="346"/>
      <c r="J50" s="350"/>
      <c r="K50" s="33"/>
    </row>
    <row r="51" spans="1:12" ht="25.5" customHeight="1" thickBot="1">
      <c r="A51" s="459" t="s">
        <v>571</v>
      </c>
      <c r="B51" s="460"/>
      <c r="C51" s="460"/>
      <c r="D51" s="460"/>
      <c r="E51" s="460"/>
      <c r="F51" s="460"/>
      <c r="G51" s="461"/>
      <c r="H51" s="351"/>
      <c r="I51" s="351"/>
      <c r="J51" s="181" t="s">
        <v>125</v>
      </c>
      <c r="K51" s="36" t="s">
        <v>126</v>
      </c>
    </row>
    <row r="52" spans="1:12" ht="16.5">
      <c r="A52" s="420" t="s">
        <v>9</v>
      </c>
      <c r="B52" s="421"/>
      <c r="C52" s="421"/>
      <c r="D52" s="421"/>
      <c r="E52" s="421"/>
      <c r="F52" s="421"/>
      <c r="G52" s="422"/>
      <c r="H52" s="261"/>
      <c r="I52" s="261"/>
      <c r="J52" s="343">
        <v>5600</v>
      </c>
      <c r="K52" s="33">
        <v>40</v>
      </c>
    </row>
    <row r="53" spans="1:12" ht="16.5">
      <c r="A53" s="426" t="s">
        <v>539</v>
      </c>
      <c r="B53" s="427"/>
      <c r="C53" s="427"/>
      <c r="D53" s="427"/>
      <c r="E53" s="427"/>
      <c r="F53" s="427"/>
      <c r="G53" s="428"/>
      <c r="H53" s="261"/>
      <c r="I53" s="261"/>
      <c r="J53" s="343">
        <v>6900</v>
      </c>
      <c r="K53" s="33">
        <v>40</v>
      </c>
    </row>
    <row r="54" spans="1:12" s="32" customFormat="1" ht="16.5">
      <c r="A54" s="426" t="s">
        <v>748</v>
      </c>
      <c r="B54" s="427"/>
      <c r="C54" s="427"/>
      <c r="D54" s="427"/>
      <c r="E54" s="427"/>
      <c r="F54" s="427"/>
      <c r="G54" s="428"/>
      <c r="H54" s="261"/>
      <c r="I54" s="261"/>
      <c r="J54" s="343">
        <v>6900</v>
      </c>
      <c r="K54" s="33">
        <v>35</v>
      </c>
      <c r="L54" s="176"/>
    </row>
    <row r="55" spans="1:12" s="32" customFormat="1" ht="16.5">
      <c r="A55" s="426" t="s">
        <v>1146</v>
      </c>
      <c r="B55" s="427"/>
      <c r="C55" s="427"/>
      <c r="D55" s="427"/>
      <c r="E55" s="427"/>
      <c r="F55" s="427"/>
      <c r="G55" s="428"/>
      <c r="H55" s="261"/>
      <c r="I55" s="261"/>
      <c r="J55" s="343">
        <v>4200</v>
      </c>
      <c r="K55" s="33">
        <v>40</v>
      </c>
      <c r="L55" s="176"/>
    </row>
    <row r="56" spans="1:12" ht="16.5">
      <c r="A56" s="426" t="s">
        <v>124</v>
      </c>
      <c r="B56" s="427"/>
      <c r="C56" s="427"/>
      <c r="D56" s="427"/>
      <c r="E56" s="427"/>
      <c r="F56" s="427"/>
      <c r="G56" s="428"/>
      <c r="H56" s="261"/>
      <c r="I56" s="261"/>
      <c r="J56" s="343">
        <v>7000</v>
      </c>
      <c r="K56" s="33">
        <v>50</v>
      </c>
    </row>
    <row r="57" spans="1:12" s="230" customFormat="1" ht="16.5">
      <c r="A57" s="426" t="s">
        <v>1145</v>
      </c>
      <c r="B57" s="427"/>
      <c r="C57" s="427"/>
      <c r="D57" s="427"/>
      <c r="E57" s="427"/>
      <c r="F57" s="427"/>
      <c r="G57" s="428"/>
      <c r="H57" s="261"/>
      <c r="I57" s="261"/>
      <c r="J57" s="343">
        <v>5300</v>
      </c>
      <c r="K57" s="33">
        <v>50</v>
      </c>
      <c r="L57" s="258"/>
    </row>
    <row r="58" spans="1:12" ht="16.5">
      <c r="A58" s="445" t="s">
        <v>1148</v>
      </c>
      <c r="B58" s="427"/>
      <c r="C58" s="427"/>
      <c r="D58" s="427"/>
      <c r="E58" s="427"/>
      <c r="F58" s="427"/>
      <c r="G58" s="428"/>
      <c r="H58" s="261"/>
      <c r="I58" s="261"/>
      <c r="J58" s="343">
        <v>8600</v>
      </c>
      <c r="K58" s="33">
        <v>50</v>
      </c>
    </row>
    <row r="59" spans="1:12" ht="16.5">
      <c r="A59" s="426" t="s">
        <v>1149</v>
      </c>
      <c r="B59" s="427"/>
      <c r="C59" s="427"/>
      <c r="D59" s="427"/>
      <c r="E59" s="427"/>
      <c r="F59" s="427"/>
      <c r="G59" s="428"/>
      <c r="H59" s="261"/>
      <c r="I59" s="261"/>
      <c r="J59" s="343">
        <v>8900</v>
      </c>
      <c r="K59" s="33">
        <v>45</v>
      </c>
    </row>
    <row r="60" spans="1:12" ht="16.5">
      <c r="A60" s="426" t="s">
        <v>1349</v>
      </c>
      <c r="B60" s="427"/>
      <c r="C60" s="427"/>
      <c r="D60" s="427"/>
      <c r="E60" s="427"/>
      <c r="F60" s="427"/>
      <c r="G60" s="428"/>
      <c r="H60" s="261"/>
      <c r="I60" s="261"/>
      <c r="J60" s="343">
        <v>3300</v>
      </c>
      <c r="K60" s="33">
        <v>20</v>
      </c>
    </row>
    <row r="61" spans="1:12" ht="16.5">
      <c r="A61" s="426" t="s">
        <v>1150</v>
      </c>
      <c r="B61" s="427"/>
      <c r="C61" s="427"/>
      <c r="D61" s="427"/>
      <c r="E61" s="427"/>
      <c r="F61" s="427"/>
      <c r="G61" s="428"/>
      <c r="H61" s="261"/>
      <c r="I61" s="261"/>
      <c r="J61" s="343">
        <v>5100</v>
      </c>
      <c r="K61" s="33">
        <v>23</v>
      </c>
    </row>
    <row r="62" spans="1:12" ht="16.5">
      <c r="A62" s="426" t="s">
        <v>1151</v>
      </c>
      <c r="B62" s="427"/>
      <c r="C62" s="427"/>
      <c r="D62" s="427"/>
      <c r="E62" s="427"/>
      <c r="F62" s="427"/>
      <c r="G62" s="428"/>
      <c r="H62" s="261"/>
      <c r="I62" s="261"/>
      <c r="J62" s="343">
        <v>5600</v>
      </c>
      <c r="K62" s="33">
        <v>23</v>
      </c>
    </row>
    <row r="63" spans="1:12" s="103" customFormat="1" ht="16.5">
      <c r="A63" s="426" t="s">
        <v>1152</v>
      </c>
      <c r="B63" s="427"/>
      <c r="C63" s="427"/>
      <c r="D63" s="427"/>
      <c r="E63" s="427"/>
      <c r="F63" s="427"/>
      <c r="G63" s="428"/>
      <c r="H63" s="261"/>
      <c r="I63" s="261"/>
      <c r="J63" s="343">
        <v>2500</v>
      </c>
      <c r="K63" s="33">
        <v>16</v>
      </c>
      <c r="L63" s="177"/>
    </row>
    <row r="64" spans="1:12" s="103" customFormat="1" ht="17.25" thickBot="1">
      <c r="A64" s="484" t="s">
        <v>1153</v>
      </c>
      <c r="B64" s="485"/>
      <c r="C64" s="485"/>
      <c r="D64" s="485"/>
      <c r="E64" s="485"/>
      <c r="F64" s="485"/>
      <c r="G64" s="486"/>
      <c r="H64" s="261"/>
      <c r="I64" s="261"/>
      <c r="J64" s="343">
        <v>2000</v>
      </c>
      <c r="K64" s="33">
        <v>13</v>
      </c>
      <c r="L64" s="177"/>
    </row>
    <row r="65" spans="1:12" s="230" customFormat="1" ht="19.5" thickBot="1">
      <c r="A65" s="481" t="s">
        <v>1160</v>
      </c>
      <c r="B65" s="482"/>
      <c r="C65" s="482"/>
      <c r="D65" s="482"/>
      <c r="E65" s="482"/>
      <c r="F65" s="482"/>
      <c r="G65" s="483"/>
      <c r="H65" s="264" t="s">
        <v>125</v>
      </c>
      <c r="I65" s="36" t="s">
        <v>126</v>
      </c>
      <c r="J65" s="35" t="s">
        <v>125</v>
      </c>
      <c r="K65" s="36" t="s">
        <v>126</v>
      </c>
      <c r="L65" s="259"/>
    </row>
    <row r="66" spans="1:12" s="230" customFormat="1" ht="16.5">
      <c r="A66" s="435" t="s">
        <v>1161</v>
      </c>
      <c r="B66" s="436"/>
      <c r="C66" s="436"/>
      <c r="D66" s="436"/>
      <c r="E66" s="436"/>
      <c r="F66" s="436"/>
      <c r="G66" s="437"/>
      <c r="H66" s="37">
        <v>4950</v>
      </c>
      <c r="I66" s="33">
        <v>34</v>
      </c>
      <c r="J66" s="37">
        <v>5000</v>
      </c>
      <c r="K66" s="33">
        <v>34</v>
      </c>
      <c r="L66" s="259"/>
    </row>
    <row r="67" spans="1:12" s="230" customFormat="1" ht="16.5">
      <c r="A67" s="426" t="s">
        <v>1162</v>
      </c>
      <c r="B67" s="427"/>
      <c r="C67" s="427"/>
      <c r="D67" s="427"/>
      <c r="E67" s="427"/>
      <c r="F67" s="427"/>
      <c r="G67" s="428"/>
      <c r="H67" s="37">
        <v>3800</v>
      </c>
      <c r="I67" s="33">
        <v>26</v>
      </c>
      <c r="J67" s="37">
        <v>3900</v>
      </c>
      <c r="K67" s="33">
        <v>26</v>
      </c>
      <c r="L67" s="259"/>
    </row>
    <row r="68" spans="1:12" s="230" customFormat="1" ht="16.5">
      <c r="A68" s="426" t="s">
        <v>1303</v>
      </c>
      <c r="B68" s="427"/>
      <c r="C68" s="427"/>
      <c r="D68" s="427"/>
      <c r="E68" s="427"/>
      <c r="F68" s="427"/>
      <c r="G68" s="428"/>
      <c r="H68" s="37">
        <v>4700</v>
      </c>
      <c r="I68" s="33">
        <v>15</v>
      </c>
      <c r="J68" s="37">
        <v>4100</v>
      </c>
      <c r="K68" s="33">
        <v>29</v>
      </c>
      <c r="L68" s="259"/>
    </row>
    <row r="69" spans="1:12" ht="12" customHeight="1" thickBot="1">
      <c r="A69" s="56"/>
      <c r="B69" s="5"/>
      <c r="C69" s="5"/>
      <c r="D69" s="5"/>
      <c r="E69" s="5"/>
      <c r="F69" s="5"/>
      <c r="G69" s="21"/>
      <c r="H69" s="346"/>
      <c r="I69" s="346"/>
      <c r="J69" s="179"/>
      <c r="K69" s="33"/>
    </row>
    <row r="70" spans="1:12" ht="25.5" customHeight="1" thickBot="1">
      <c r="A70" s="442" t="s">
        <v>570</v>
      </c>
      <c r="B70" s="443"/>
      <c r="C70" s="443"/>
      <c r="D70" s="443"/>
      <c r="E70" s="443"/>
      <c r="F70" s="443"/>
      <c r="G70" s="444"/>
      <c r="H70" s="346"/>
      <c r="I70" s="346"/>
      <c r="J70" s="180" t="s">
        <v>125</v>
      </c>
      <c r="K70" s="36" t="s">
        <v>126</v>
      </c>
    </row>
    <row r="71" spans="1:12" ht="16.5">
      <c r="A71" s="420" t="s">
        <v>9</v>
      </c>
      <c r="B71" s="421"/>
      <c r="C71" s="421"/>
      <c r="D71" s="421"/>
      <c r="E71" s="421"/>
      <c r="F71" s="421"/>
      <c r="G71" s="422"/>
      <c r="H71" s="261"/>
      <c r="I71" s="261"/>
      <c r="J71" s="343">
        <v>5600</v>
      </c>
      <c r="K71" s="33">
        <v>40</v>
      </c>
    </row>
    <row r="72" spans="1:12" ht="16.5">
      <c r="A72" s="426" t="s">
        <v>539</v>
      </c>
      <c r="B72" s="427"/>
      <c r="C72" s="427"/>
      <c r="D72" s="427"/>
      <c r="E72" s="427"/>
      <c r="F72" s="427"/>
      <c r="G72" s="428"/>
      <c r="H72" s="261"/>
      <c r="I72" s="261"/>
      <c r="J72" s="343">
        <v>6900</v>
      </c>
      <c r="K72" s="33">
        <v>40</v>
      </c>
    </row>
    <row r="73" spans="1:12" s="230" customFormat="1" ht="16.5">
      <c r="A73" s="426" t="s">
        <v>1147</v>
      </c>
      <c r="B73" s="427"/>
      <c r="C73" s="427"/>
      <c r="D73" s="427"/>
      <c r="E73" s="427"/>
      <c r="F73" s="427"/>
      <c r="G73" s="428"/>
      <c r="H73" s="261"/>
      <c r="I73" s="261"/>
      <c r="J73" s="343">
        <v>4200</v>
      </c>
      <c r="K73" s="33">
        <v>40</v>
      </c>
      <c r="L73" s="258"/>
    </row>
    <row r="74" spans="1:12" ht="16.5">
      <c r="A74" s="426" t="s">
        <v>975</v>
      </c>
      <c r="B74" s="427"/>
      <c r="C74" s="427"/>
      <c r="D74" s="427"/>
      <c r="E74" s="427"/>
      <c r="F74" s="427"/>
      <c r="G74" s="428"/>
      <c r="H74" s="261"/>
      <c r="I74" s="261"/>
      <c r="J74" s="343">
        <v>3300</v>
      </c>
      <c r="K74" s="33">
        <v>20</v>
      </c>
    </row>
    <row r="75" spans="1:12" ht="16.5">
      <c r="A75" s="426" t="s">
        <v>749</v>
      </c>
      <c r="B75" s="427"/>
      <c r="C75" s="427"/>
      <c r="D75" s="427"/>
      <c r="E75" s="427"/>
      <c r="F75" s="427"/>
      <c r="G75" s="428"/>
      <c r="H75" s="261"/>
      <c r="I75" s="261"/>
      <c r="J75" s="343">
        <v>5100</v>
      </c>
      <c r="K75" s="33">
        <v>23</v>
      </c>
    </row>
    <row r="76" spans="1:12" ht="16.5">
      <c r="A76" s="426" t="s">
        <v>750</v>
      </c>
      <c r="B76" s="427"/>
      <c r="C76" s="427"/>
      <c r="D76" s="427"/>
      <c r="E76" s="427"/>
      <c r="F76" s="427"/>
      <c r="G76" s="428"/>
      <c r="H76" s="261"/>
      <c r="I76" s="261"/>
      <c r="J76" s="343">
        <v>5600</v>
      </c>
      <c r="K76" s="33">
        <v>23</v>
      </c>
    </row>
    <row r="77" spans="1:12" ht="11.25" customHeight="1" thickBot="1">
      <c r="A77" s="423"/>
      <c r="B77" s="424"/>
      <c r="C77" s="424"/>
      <c r="D77" s="424"/>
      <c r="E77" s="424"/>
      <c r="F77" s="424"/>
      <c r="G77" s="425"/>
      <c r="H77" s="346"/>
      <c r="I77" s="346"/>
      <c r="J77" s="179"/>
      <c r="K77" s="33"/>
    </row>
    <row r="78" spans="1:12" ht="24.75" customHeight="1" thickBot="1">
      <c r="A78" s="431" t="s">
        <v>10</v>
      </c>
      <c r="B78" s="432"/>
      <c r="C78" s="432"/>
      <c r="D78" s="432"/>
      <c r="E78" s="467"/>
      <c r="F78" s="467"/>
      <c r="G78" s="468"/>
      <c r="H78" s="346"/>
      <c r="I78" s="346"/>
      <c r="J78" s="180" t="s">
        <v>125</v>
      </c>
      <c r="K78" s="36" t="s">
        <v>126</v>
      </c>
    </row>
    <row r="79" spans="1:12" ht="16.5">
      <c r="A79" s="420" t="s">
        <v>142</v>
      </c>
      <c r="B79" s="421"/>
      <c r="C79" s="421"/>
      <c r="D79" s="421"/>
      <c r="E79" s="421"/>
      <c r="F79" s="421"/>
      <c r="G79" s="422"/>
      <c r="H79" s="261"/>
      <c r="I79" s="261"/>
      <c r="J79" s="343">
        <v>4000</v>
      </c>
      <c r="K79" s="33">
        <v>31</v>
      </c>
    </row>
    <row r="80" spans="1:12" ht="16.5">
      <c r="A80" s="426" t="s">
        <v>143</v>
      </c>
      <c r="B80" s="427"/>
      <c r="C80" s="427"/>
      <c r="D80" s="427"/>
      <c r="E80" s="427"/>
      <c r="F80" s="427"/>
      <c r="G80" s="428"/>
      <c r="H80" s="261"/>
      <c r="I80" s="261"/>
      <c r="J80" s="343" t="s">
        <v>1302</v>
      </c>
      <c r="K80" s="33">
        <v>31</v>
      </c>
    </row>
    <row r="81" spans="1:12" ht="30" customHeight="1">
      <c r="A81" s="451" t="s">
        <v>662</v>
      </c>
      <c r="B81" s="452"/>
      <c r="C81" s="452"/>
      <c r="D81" s="452"/>
      <c r="E81" s="452"/>
      <c r="F81" s="452"/>
      <c r="G81" s="453"/>
      <c r="H81" s="261"/>
      <c r="I81" s="261"/>
      <c r="J81" s="343" t="s">
        <v>1302</v>
      </c>
      <c r="K81" s="33">
        <v>14</v>
      </c>
    </row>
    <row r="82" spans="1:12" s="122" customFormat="1" ht="30" customHeight="1">
      <c r="A82" s="451" t="s">
        <v>663</v>
      </c>
      <c r="B82" s="452"/>
      <c r="C82" s="452"/>
      <c r="D82" s="452"/>
      <c r="E82" s="452"/>
      <c r="F82" s="452"/>
      <c r="G82" s="453"/>
      <c r="H82" s="261"/>
      <c r="I82" s="261"/>
      <c r="J82" s="343">
        <v>2000</v>
      </c>
      <c r="K82" s="33">
        <v>14</v>
      </c>
      <c r="L82" s="177"/>
    </row>
    <row r="83" spans="1:12" ht="16.5">
      <c r="A83" s="426" t="s">
        <v>661</v>
      </c>
      <c r="B83" s="427"/>
      <c r="C83" s="427"/>
      <c r="D83" s="427"/>
      <c r="E83" s="427"/>
      <c r="F83" s="427"/>
      <c r="G83" s="428"/>
      <c r="H83" s="261"/>
      <c r="I83" s="261"/>
      <c r="J83" s="343">
        <v>2800</v>
      </c>
      <c r="K83" s="33">
        <v>22</v>
      </c>
    </row>
    <row r="84" spans="1:12" ht="10.5" customHeight="1" thickBot="1">
      <c r="A84" s="56"/>
      <c r="B84" s="5"/>
      <c r="C84" s="5"/>
      <c r="D84" s="5"/>
      <c r="E84" s="5"/>
      <c r="F84" s="5"/>
      <c r="G84" s="21"/>
      <c r="H84" s="346"/>
      <c r="I84" s="346"/>
      <c r="J84" s="179"/>
      <c r="K84" s="33"/>
    </row>
    <row r="85" spans="1:12" ht="25.5" customHeight="1" thickBot="1">
      <c r="A85" s="441" t="s">
        <v>11</v>
      </c>
      <c r="B85" s="433"/>
      <c r="C85" s="433"/>
      <c r="D85" s="433"/>
      <c r="E85" s="433"/>
      <c r="F85" s="433"/>
      <c r="G85" s="434"/>
      <c r="H85" s="346"/>
      <c r="I85" s="346"/>
      <c r="J85" s="180" t="s">
        <v>125</v>
      </c>
      <c r="K85" s="36" t="s">
        <v>126</v>
      </c>
    </row>
    <row r="86" spans="1:12" ht="16.5">
      <c r="A86" s="420" t="s">
        <v>50</v>
      </c>
      <c r="B86" s="421"/>
      <c r="C86" s="421"/>
      <c r="D86" s="421"/>
      <c r="E86" s="421"/>
      <c r="F86" s="421"/>
      <c r="G86" s="422"/>
      <c r="H86" s="261"/>
      <c r="I86" s="261"/>
      <c r="J86" s="343">
        <v>4200</v>
      </c>
      <c r="K86" s="33">
        <v>40</v>
      </c>
    </row>
    <row r="87" spans="1:12" ht="16.5">
      <c r="A87" s="426" t="s">
        <v>48</v>
      </c>
      <c r="B87" s="427"/>
      <c r="C87" s="427"/>
      <c r="D87" s="427"/>
      <c r="E87" s="427"/>
      <c r="F87" s="427"/>
      <c r="G87" s="428"/>
      <c r="H87" s="261"/>
      <c r="I87" s="261"/>
      <c r="J87" s="343">
        <v>5300</v>
      </c>
      <c r="K87" s="33">
        <v>50</v>
      </c>
    </row>
    <row r="88" spans="1:12" ht="16.5">
      <c r="A88" s="426" t="s">
        <v>49</v>
      </c>
      <c r="B88" s="427"/>
      <c r="C88" s="427"/>
      <c r="D88" s="427"/>
      <c r="E88" s="427"/>
      <c r="F88" s="427"/>
      <c r="G88" s="428"/>
      <c r="H88" s="261"/>
      <c r="I88" s="261"/>
      <c r="J88" s="343">
        <v>4500</v>
      </c>
      <c r="K88" s="33">
        <v>40</v>
      </c>
    </row>
    <row r="89" spans="1:12" ht="16.5">
      <c r="A89" s="426" t="s">
        <v>72</v>
      </c>
      <c r="B89" s="427"/>
      <c r="C89" s="427"/>
      <c r="D89" s="427"/>
      <c r="E89" s="427"/>
      <c r="F89" s="427"/>
      <c r="G89" s="428"/>
      <c r="H89" s="261"/>
      <c r="I89" s="261"/>
      <c r="J89" s="343">
        <v>3300</v>
      </c>
      <c r="K89" s="33">
        <v>25</v>
      </c>
    </row>
    <row r="90" spans="1:12" ht="16.5">
      <c r="A90" s="426" t="s">
        <v>73</v>
      </c>
      <c r="B90" s="427"/>
      <c r="C90" s="427"/>
      <c r="D90" s="427"/>
      <c r="E90" s="427"/>
      <c r="F90" s="427"/>
      <c r="G90" s="428"/>
      <c r="H90" s="261"/>
      <c r="I90" s="261"/>
      <c r="J90" s="343">
        <v>8000</v>
      </c>
      <c r="K90" s="33">
        <v>60</v>
      </c>
    </row>
    <row r="91" spans="1:12" ht="12" customHeight="1" thickBot="1">
      <c r="A91" s="56"/>
      <c r="B91" s="5"/>
      <c r="C91" s="5"/>
      <c r="D91" s="5"/>
      <c r="E91" s="5"/>
      <c r="F91" s="5"/>
      <c r="G91" s="21"/>
      <c r="H91" s="346"/>
      <c r="I91" s="346"/>
      <c r="J91" s="179"/>
      <c r="K91" s="33"/>
    </row>
    <row r="92" spans="1:12" ht="24.75" customHeight="1" thickBot="1">
      <c r="A92" s="442" t="s">
        <v>572</v>
      </c>
      <c r="B92" s="443"/>
      <c r="C92" s="443"/>
      <c r="D92" s="443"/>
      <c r="E92" s="443"/>
      <c r="F92" s="443"/>
      <c r="G92" s="444"/>
      <c r="H92" s="346"/>
      <c r="I92" s="346"/>
      <c r="J92" s="180" t="s">
        <v>125</v>
      </c>
      <c r="K92" s="36" t="s">
        <v>126</v>
      </c>
    </row>
    <row r="93" spans="1:12" ht="16.5">
      <c r="A93" s="430" t="s">
        <v>537</v>
      </c>
      <c r="B93" s="421"/>
      <c r="C93" s="421"/>
      <c r="D93" s="421"/>
      <c r="E93" s="421"/>
      <c r="F93" s="421"/>
      <c r="G93" s="422"/>
      <c r="H93" s="352"/>
      <c r="I93" s="352"/>
      <c r="J93" s="343">
        <v>5600</v>
      </c>
      <c r="K93" s="33">
        <v>40</v>
      </c>
    </row>
    <row r="94" spans="1:12" ht="16.5">
      <c r="A94" s="445" t="s">
        <v>12</v>
      </c>
      <c r="B94" s="427"/>
      <c r="C94" s="427"/>
      <c r="D94" s="427"/>
      <c r="E94" s="427"/>
      <c r="F94" s="427"/>
      <c r="G94" s="428"/>
      <c r="H94" s="261"/>
      <c r="I94" s="261"/>
      <c r="J94" s="343">
        <v>12500</v>
      </c>
      <c r="K94" s="33">
        <v>72</v>
      </c>
    </row>
    <row r="95" spans="1:12" ht="12" customHeight="1" thickBot="1">
      <c r="A95" s="90"/>
      <c r="B95" s="5"/>
      <c r="C95" s="5"/>
      <c r="D95" s="5"/>
      <c r="E95" s="5"/>
      <c r="F95" s="5"/>
      <c r="G95" s="21"/>
      <c r="H95" s="346"/>
      <c r="I95" s="346"/>
      <c r="J95" s="179"/>
      <c r="K95" s="33"/>
    </row>
    <row r="96" spans="1:12" ht="25.5" customHeight="1" thickBot="1">
      <c r="A96" s="431" t="s">
        <v>14</v>
      </c>
      <c r="B96" s="432"/>
      <c r="C96" s="432"/>
      <c r="D96" s="432"/>
      <c r="E96" s="432"/>
      <c r="F96" s="432"/>
      <c r="G96" s="434"/>
      <c r="H96" s="346"/>
      <c r="I96" s="346"/>
      <c r="J96" s="180" t="s">
        <v>125</v>
      </c>
      <c r="K96" s="36" t="s">
        <v>126</v>
      </c>
    </row>
    <row r="97" spans="1:12" ht="16.5">
      <c r="A97" s="420" t="s">
        <v>140</v>
      </c>
      <c r="B97" s="421"/>
      <c r="C97" s="421"/>
      <c r="D97" s="421"/>
      <c r="E97" s="421"/>
      <c r="F97" s="421"/>
      <c r="G97" s="422"/>
      <c r="H97" s="261"/>
      <c r="I97" s="261"/>
      <c r="J97" s="343">
        <v>4000</v>
      </c>
      <c r="K97" s="33">
        <v>31</v>
      </c>
    </row>
    <row r="98" spans="1:12" ht="16.5">
      <c r="A98" s="426" t="s">
        <v>141</v>
      </c>
      <c r="B98" s="427"/>
      <c r="C98" s="427"/>
      <c r="D98" s="427"/>
      <c r="E98" s="427"/>
      <c r="F98" s="427"/>
      <c r="G98" s="428"/>
      <c r="H98" s="261"/>
      <c r="I98" s="261"/>
      <c r="J98" s="343" t="s">
        <v>1302</v>
      </c>
      <c r="K98" s="33">
        <v>31</v>
      </c>
    </row>
    <row r="99" spans="1:12" ht="16.5">
      <c r="A99" s="426" t="s">
        <v>986</v>
      </c>
      <c r="B99" s="427"/>
      <c r="C99" s="427"/>
      <c r="D99" s="427"/>
      <c r="E99" s="427"/>
      <c r="F99" s="427"/>
      <c r="G99" s="428"/>
      <c r="H99" s="261"/>
      <c r="I99" s="261"/>
      <c r="J99" s="343">
        <v>4800</v>
      </c>
      <c r="K99" s="33">
        <v>29</v>
      </c>
    </row>
    <row r="100" spans="1:12" ht="31.5" customHeight="1">
      <c r="A100" s="451" t="s">
        <v>1422</v>
      </c>
      <c r="B100" s="452"/>
      <c r="C100" s="452"/>
      <c r="D100" s="452"/>
      <c r="E100" s="452"/>
      <c r="F100" s="452"/>
      <c r="G100" s="453"/>
      <c r="H100" s="37">
        <v>3600</v>
      </c>
      <c r="I100" s="33">
        <v>29</v>
      </c>
      <c r="J100" s="343">
        <v>6200</v>
      </c>
      <c r="K100" s="33">
        <v>29</v>
      </c>
      <c r="L100" s="375"/>
    </row>
    <row r="101" spans="1:12" s="224" customFormat="1" ht="30.75" customHeight="1">
      <c r="A101" s="451" t="s">
        <v>1106</v>
      </c>
      <c r="B101" s="452"/>
      <c r="C101" s="452"/>
      <c r="D101" s="452"/>
      <c r="E101" s="452"/>
      <c r="F101" s="452"/>
      <c r="G101" s="453"/>
      <c r="H101" s="37">
        <v>3000</v>
      </c>
      <c r="I101" s="33">
        <v>24</v>
      </c>
      <c r="J101" s="343">
        <v>4900</v>
      </c>
      <c r="K101" s="33">
        <v>24</v>
      </c>
      <c r="L101" s="225"/>
    </row>
    <row r="102" spans="1:12" s="224" customFormat="1" ht="30" customHeight="1">
      <c r="A102" s="451" t="s">
        <v>1363</v>
      </c>
      <c r="B102" s="452"/>
      <c r="C102" s="452"/>
      <c r="D102" s="452"/>
      <c r="E102" s="452"/>
      <c r="F102" s="452"/>
      <c r="G102" s="453"/>
      <c r="H102" s="37">
        <v>4000</v>
      </c>
      <c r="I102" s="33">
        <v>30</v>
      </c>
      <c r="J102" s="343">
        <v>7900</v>
      </c>
      <c r="K102" s="33">
        <v>30</v>
      </c>
      <c r="L102" s="286"/>
    </row>
    <row r="103" spans="1:12" ht="16.5">
      <c r="A103" s="426" t="s">
        <v>871</v>
      </c>
      <c r="B103" s="427"/>
      <c r="C103" s="427"/>
      <c r="D103" s="427"/>
      <c r="E103" s="427"/>
      <c r="F103" s="427"/>
      <c r="G103" s="428"/>
      <c r="H103" s="226">
        <v>1900</v>
      </c>
      <c r="I103" s="227">
        <v>10</v>
      </c>
      <c r="J103" s="343" t="s">
        <v>1302</v>
      </c>
      <c r="K103" s="33">
        <v>10</v>
      </c>
    </row>
    <row r="104" spans="1:12" s="122" customFormat="1" ht="16.5">
      <c r="A104" s="426" t="s">
        <v>872</v>
      </c>
      <c r="B104" s="427"/>
      <c r="C104" s="427"/>
      <c r="D104" s="427"/>
      <c r="E104" s="427"/>
      <c r="F104" s="427"/>
      <c r="G104" s="428"/>
      <c r="H104" s="226">
        <v>1650</v>
      </c>
      <c r="I104" s="227">
        <v>10</v>
      </c>
      <c r="J104" s="343">
        <v>1500</v>
      </c>
      <c r="K104" s="33">
        <v>10</v>
      </c>
      <c r="L104" s="177"/>
    </row>
    <row r="105" spans="1:12" ht="16.5">
      <c r="A105" s="426" t="s">
        <v>873</v>
      </c>
      <c r="B105" s="427"/>
      <c r="C105" s="427"/>
      <c r="D105" s="427"/>
      <c r="E105" s="427"/>
      <c r="F105" s="427"/>
      <c r="G105" s="428"/>
      <c r="H105" s="226">
        <v>2200</v>
      </c>
      <c r="I105" s="227">
        <v>22</v>
      </c>
      <c r="J105" s="343">
        <v>2800</v>
      </c>
      <c r="K105" s="33">
        <v>22</v>
      </c>
    </row>
    <row r="106" spans="1:12" ht="12" customHeight="1" thickBot="1">
      <c r="A106" s="56"/>
      <c r="B106" s="5"/>
      <c r="C106" s="5"/>
      <c r="D106" s="5"/>
      <c r="E106" s="5"/>
      <c r="F106" s="5"/>
      <c r="G106" s="21"/>
      <c r="H106" s="346"/>
      <c r="I106" s="346"/>
      <c r="J106" s="179"/>
      <c r="K106" s="33"/>
    </row>
    <row r="107" spans="1:12" ht="25.5" customHeight="1" thickBot="1">
      <c r="A107" s="431" t="s">
        <v>424</v>
      </c>
      <c r="B107" s="433"/>
      <c r="C107" s="433"/>
      <c r="D107" s="433"/>
      <c r="E107" s="433"/>
      <c r="F107" s="433"/>
      <c r="G107" s="434"/>
      <c r="H107" s="346"/>
      <c r="I107" s="346"/>
      <c r="J107" s="180" t="s">
        <v>125</v>
      </c>
      <c r="K107" s="36" t="s">
        <v>126</v>
      </c>
    </row>
    <row r="108" spans="1:12" ht="16.5">
      <c r="A108" s="490" t="s">
        <v>664</v>
      </c>
      <c r="B108" s="491"/>
      <c r="C108" s="491"/>
      <c r="D108" s="491"/>
      <c r="E108" s="491"/>
      <c r="F108" s="491"/>
      <c r="G108" s="492"/>
      <c r="H108" s="261"/>
      <c r="I108" s="261"/>
      <c r="J108" s="343">
        <v>2500</v>
      </c>
      <c r="K108" s="33">
        <v>20</v>
      </c>
    </row>
    <row r="109" spans="1:12" ht="16.5">
      <c r="A109" s="487" t="s">
        <v>665</v>
      </c>
      <c r="B109" s="488"/>
      <c r="C109" s="488"/>
      <c r="D109" s="488"/>
      <c r="E109" s="488"/>
      <c r="F109" s="488"/>
      <c r="G109" s="489"/>
      <c r="H109" s="261"/>
      <c r="I109" s="261"/>
      <c r="J109" s="343">
        <v>3000</v>
      </c>
      <c r="K109" s="33">
        <v>25</v>
      </c>
    </row>
    <row r="110" spans="1:12" ht="16.5">
      <c r="A110" s="426" t="s">
        <v>363</v>
      </c>
      <c r="B110" s="427"/>
      <c r="C110" s="427"/>
      <c r="D110" s="427"/>
      <c r="E110" s="427"/>
      <c r="F110" s="427"/>
      <c r="G110" s="428"/>
      <c r="H110" s="261"/>
      <c r="I110" s="261"/>
      <c r="J110" s="343">
        <v>1600</v>
      </c>
      <c r="K110" s="33">
        <v>13</v>
      </c>
    </row>
    <row r="111" spans="1:12" ht="12" customHeight="1" thickBot="1">
      <c r="A111" s="56"/>
      <c r="B111" s="5"/>
      <c r="C111" s="5"/>
      <c r="D111" s="5"/>
      <c r="E111" s="5"/>
      <c r="F111" s="5"/>
      <c r="G111" s="21"/>
      <c r="H111" s="346"/>
      <c r="I111" s="346"/>
      <c r="J111" s="179"/>
      <c r="K111" s="33"/>
    </row>
    <row r="112" spans="1:12" ht="25.5" customHeight="1" thickBot="1">
      <c r="A112" s="431" t="s">
        <v>425</v>
      </c>
      <c r="B112" s="433"/>
      <c r="C112" s="433"/>
      <c r="D112" s="433"/>
      <c r="E112" s="433"/>
      <c r="F112" s="433"/>
      <c r="G112" s="434"/>
      <c r="H112" s="346"/>
      <c r="I112" s="346"/>
      <c r="J112" s="180" t="s">
        <v>125</v>
      </c>
      <c r="K112" s="36" t="s">
        <v>126</v>
      </c>
    </row>
    <row r="113" spans="1:11" ht="16.5">
      <c r="A113" s="490" t="s">
        <v>51</v>
      </c>
      <c r="B113" s="491"/>
      <c r="C113" s="491"/>
      <c r="D113" s="491"/>
      <c r="E113" s="491"/>
      <c r="F113" s="491"/>
      <c r="G113" s="492"/>
      <c r="H113" s="261"/>
      <c r="I113" s="261"/>
      <c r="J113" s="343">
        <v>4300</v>
      </c>
      <c r="K113" s="33">
        <v>34</v>
      </c>
    </row>
    <row r="114" spans="1:11" ht="16.5">
      <c r="A114" s="487" t="s">
        <v>430</v>
      </c>
      <c r="B114" s="488"/>
      <c r="C114" s="488"/>
      <c r="D114" s="488"/>
      <c r="E114" s="488"/>
      <c r="F114" s="488"/>
      <c r="G114" s="489"/>
      <c r="H114" s="261"/>
      <c r="I114" s="261"/>
      <c r="J114" s="343">
        <v>2300</v>
      </c>
      <c r="K114" s="33">
        <v>17</v>
      </c>
    </row>
    <row r="115" spans="1:11" ht="16.5">
      <c r="A115" s="487" t="s">
        <v>274</v>
      </c>
      <c r="B115" s="488"/>
      <c r="C115" s="488"/>
      <c r="D115" s="488"/>
      <c r="E115" s="488"/>
      <c r="F115" s="488"/>
      <c r="G115" s="489"/>
      <c r="H115" s="261"/>
      <c r="I115" s="261"/>
      <c r="J115" s="343">
        <v>6200</v>
      </c>
      <c r="K115" s="33">
        <v>51</v>
      </c>
    </row>
    <row r="116" spans="1:11" ht="16.5">
      <c r="A116" s="487" t="s">
        <v>364</v>
      </c>
      <c r="B116" s="488"/>
      <c r="C116" s="488"/>
      <c r="D116" s="488"/>
      <c r="E116" s="488"/>
      <c r="F116" s="488"/>
      <c r="G116" s="489"/>
      <c r="H116" s="261"/>
      <c r="I116" s="261"/>
      <c r="J116" s="343">
        <v>2800</v>
      </c>
      <c r="K116" s="33">
        <v>20</v>
      </c>
    </row>
    <row r="117" spans="1:11" ht="12" customHeight="1" thickBot="1">
      <c r="A117" s="423"/>
      <c r="B117" s="424"/>
      <c r="C117" s="424"/>
      <c r="D117" s="424"/>
      <c r="E117" s="424"/>
      <c r="F117" s="424"/>
      <c r="G117" s="425"/>
      <c r="H117" s="346"/>
      <c r="I117" s="346"/>
      <c r="J117" s="179"/>
      <c r="K117" s="33"/>
    </row>
    <row r="118" spans="1:11" ht="26.25" customHeight="1" thickBot="1">
      <c r="A118" s="454" t="s">
        <v>426</v>
      </c>
      <c r="B118" s="443"/>
      <c r="C118" s="443"/>
      <c r="D118" s="443"/>
      <c r="E118" s="443"/>
      <c r="F118" s="443"/>
      <c r="G118" s="444"/>
      <c r="H118" s="346"/>
      <c r="I118" s="346"/>
      <c r="J118" s="180" t="s">
        <v>125</v>
      </c>
      <c r="K118" s="36" t="s">
        <v>126</v>
      </c>
    </row>
    <row r="119" spans="1:11" ht="16.5">
      <c r="A119" s="490" t="s">
        <v>276</v>
      </c>
      <c r="B119" s="491"/>
      <c r="C119" s="491"/>
      <c r="D119" s="491"/>
      <c r="E119" s="491"/>
      <c r="F119" s="491"/>
      <c r="G119" s="492"/>
      <c r="H119" s="261"/>
      <c r="I119" s="261"/>
      <c r="J119" s="343">
        <v>2900</v>
      </c>
      <c r="K119" s="33">
        <v>29</v>
      </c>
    </row>
    <row r="120" spans="1:11" ht="16.5">
      <c r="A120" s="487" t="s">
        <v>52</v>
      </c>
      <c r="B120" s="488"/>
      <c r="C120" s="488"/>
      <c r="D120" s="488"/>
      <c r="E120" s="488"/>
      <c r="F120" s="488"/>
      <c r="G120" s="489"/>
      <c r="H120" s="261"/>
      <c r="I120" s="261"/>
      <c r="J120" s="343">
        <v>3900</v>
      </c>
      <c r="K120" s="33">
        <v>30</v>
      </c>
    </row>
    <row r="121" spans="1:11" ht="16.5">
      <c r="A121" s="487" t="s">
        <v>429</v>
      </c>
      <c r="B121" s="488"/>
      <c r="C121" s="488"/>
      <c r="D121" s="488"/>
      <c r="E121" s="488"/>
      <c r="F121" s="488"/>
      <c r="G121" s="489"/>
      <c r="H121" s="261"/>
      <c r="I121" s="261"/>
      <c r="J121" s="343">
        <v>6200</v>
      </c>
      <c r="K121" s="33">
        <v>51</v>
      </c>
    </row>
    <row r="122" spans="1:11" ht="16.5">
      <c r="A122" s="487" t="s">
        <v>275</v>
      </c>
      <c r="B122" s="488"/>
      <c r="C122" s="488"/>
      <c r="D122" s="488"/>
      <c r="E122" s="488"/>
      <c r="F122" s="488"/>
      <c r="G122" s="489"/>
      <c r="H122" s="261"/>
      <c r="I122" s="261"/>
      <c r="J122" s="343">
        <v>2300</v>
      </c>
      <c r="K122" s="33">
        <v>17</v>
      </c>
    </row>
    <row r="123" spans="1:11" ht="16.5">
      <c r="A123" s="487" t="s">
        <v>53</v>
      </c>
      <c r="B123" s="488"/>
      <c r="C123" s="488"/>
      <c r="D123" s="488"/>
      <c r="E123" s="488"/>
      <c r="F123" s="488"/>
      <c r="G123" s="489"/>
      <c r="H123" s="261"/>
      <c r="I123" s="261"/>
      <c r="J123" s="343">
        <v>2900</v>
      </c>
      <c r="K123" s="33">
        <v>21</v>
      </c>
    </row>
    <row r="124" spans="1:11" ht="12" customHeight="1" thickBot="1">
      <c r="A124" s="423"/>
      <c r="B124" s="424"/>
      <c r="C124" s="424"/>
      <c r="D124" s="424"/>
      <c r="E124" s="424"/>
      <c r="F124" s="424"/>
      <c r="G124" s="425"/>
      <c r="H124" s="346"/>
      <c r="I124" s="346"/>
      <c r="J124" s="179"/>
      <c r="K124" s="33"/>
    </row>
    <row r="125" spans="1:11" ht="25.5" customHeight="1" thickBot="1">
      <c r="A125" s="431" t="s">
        <v>15</v>
      </c>
      <c r="B125" s="432"/>
      <c r="C125" s="432"/>
      <c r="D125" s="432"/>
      <c r="E125" s="433"/>
      <c r="F125" s="433"/>
      <c r="G125" s="434"/>
      <c r="H125" s="346"/>
      <c r="I125" s="346"/>
      <c r="J125" s="180" t="s">
        <v>125</v>
      </c>
      <c r="K125" s="36" t="s">
        <v>126</v>
      </c>
    </row>
    <row r="126" spans="1:11" ht="16.5">
      <c r="A126" s="455" t="s">
        <v>1287</v>
      </c>
      <c r="B126" s="456"/>
      <c r="C126" s="456"/>
      <c r="D126" s="456"/>
      <c r="E126" s="456"/>
      <c r="F126" s="456"/>
      <c r="G126" s="456"/>
      <c r="H126" s="261"/>
      <c r="I126" s="261"/>
      <c r="J126" s="343">
        <v>2400</v>
      </c>
      <c r="K126" s="33">
        <v>18</v>
      </c>
    </row>
    <row r="127" spans="1:11" ht="16.5">
      <c r="A127" s="426" t="s">
        <v>16</v>
      </c>
      <c r="B127" s="427"/>
      <c r="C127" s="427"/>
      <c r="D127" s="427"/>
      <c r="E127" s="427"/>
      <c r="F127" s="427"/>
      <c r="G127" s="428"/>
      <c r="H127" s="261"/>
      <c r="I127" s="261"/>
      <c r="J127" s="343">
        <v>1100</v>
      </c>
      <c r="K127" s="33">
        <v>9</v>
      </c>
    </row>
    <row r="128" spans="1:11" ht="16.5">
      <c r="A128" s="426" t="s">
        <v>17</v>
      </c>
      <c r="B128" s="427"/>
      <c r="C128" s="427"/>
      <c r="D128" s="427"/>
      <c r="E128" s="427"/>
      <c r="F128" s="427"/>
      <c r="G128" s="428"/>
      <c r="H128" s="261"/>
      <c r="I128" s="261"/>
      <c r="J128" s="343">
        <v>1400</v>
      </c>
      <c r="K128" s="33">
        <v>11</v>
      </c>
    </row>
    <row r="129" spans="1:12" ht="16.5">
      <c r="A129" s="426" t="s">
        <v>666</v>
      </c>
      <c r="B129" s="427"/>
      <c r="C129" s="427"/>
      <c r="D129" s="427"/>
      <c r="E129" s="427"/>
      <c r="F129" s="427"/>
      <c r="G129" s="428"/>
      <c r="H129" s="261"/>
      <c r="I129" s="261"/>
      <c r="J129" s="343">
        <v>2500</v>
      </c>
      <c r="K129" s="33">
        <v>16</v>
      </c>
    </row>
    <row r="130" spans="1:12" ht="16.5">
      <c r="A130" s="426" t="s">
        <v>667</v>
      </c>
      <c r="B130" s="427"/>
      <c r="C130" s="427"/>
      <c r="D130" s="427"/>
      <c r="E130" s="427"/>
      <c r="F130" s="427"/>
      <c r="G130" s="428"/>
      <c r="H130" s="261"/>
      <c r="I130" s="261"/>
      <c r="J130" s="343">
        <v>2700</v>
      </c>
      <c r="K130" s="33">
        <v>18</v>
      </c>
    </row>
    <row r="131" spans="1:12" ht="16.5">
      <c r="A131" s="426" t="s">
        <v>668</v>
      </c>
      <c r="B131" s="427"/>
      <c r="C131" s="427"/>
      <c r="D131" s="427"/>
      <c r="E131" s="427"/>
      <c r="F131" s="427"/>
      <c r="G131" s="428"/>
      <c r="H131" s="261"/>
      <c r="I131" s="261"/>
      <c r="J131" s="343">
        <v>5000</v>
      </c>
      <c r="K131" s="33">
        <v>39</v>
      </c>
    </row>
    <row r="132" spans="1:12" ht="12" customHeight="1" thickBot="1">
      <c r="A132" s="423"/>
      <c r="B132" s="424"/>
      <c r="C132" s="424"/>
      <c r="D132" s="424"/>
      <c r="E132" s="424"/>
      <c r="F132" s="424"/>
      <c r="G132" s="425"/>
      <c r="H132" s="346"/>
      <c r="I132" s="346"/>
      <c r="J132" s="179"/>
      <c r="K132" s="33"/>
    </row>
    <row r="133" spans="1:12" ht="25.5" customHeight="1" thickBot="1">
      <c r="A133" s="457" t="s">
        <v>18</v>
      </c>
      <c r="B133" s="458"/>
      <c r="C133" s="458"/>
      <c r="D133" s="458"/>
      <c r="E133" s="91"/>
      <c r="F133" s="91"/>
      <c r="G133" s="92"/>
      <c r="H133" s="346"/>
      <c r="I133" s="346"/>
      <c r="J133" s="180" t="s">
        <v>125</v>
      </c>
      <c r="K133" s="36" t="s">
        <v>126</v>
      </c>
    </row>
    <row r="134" spans="1:12" ht="16.5">
      <c r="A134" s="420" t="s">
        <v>19</v>
      </c>
      <c r="B134" s="421"/>
      <c r="C134" s="421"/>
      <c r="D134" s="421"/>
      <c r="E134" s="421"/>
      <c r="F134" s="421"/>
      <c r="G134" s="422"/>
      <c r="H134" s="261"/>
      <c r="I134" s="261"/>
      <c r="J134" s="343">
        <v>6500</v>
      </c>
      <c r="K134" s="33">
        <v>57</v>
      </c>
    </row>
    <row r="135" spans="1:12" ht="16.5">
      <c r="A135" s="426" t="s">
        <v>20</v>
      </c>
      <c r="B135" s="427"/>
      <c r="C135" s="427"/>
      <c r="D135" s="427"/>
      <c r="E135" s="427"/>
      <c r="F135" s="427"/>
      <c r="G135" s="428"/>
      <c r="H135" s="261"/>
      <c r="I135" s="261"/>
      <c r="J135" s="343">
        <v>9500</v>
      </c>
      <c r="K135" s="33">
        <v>82</v>
      </c>
    </row>
    <row r="136" spans="1:12" ht="17.25">
      <c r="A136" s="426" t="s">
        <v>382</v>
      </c>
      <c r="B136" s="427"/>
      <c r="C136" s="427"/>
      <c r="D136" s="427"/>
      <c r="E136" s="427"/>
      <c r="F136" s="427"/>
      <c r="G136" s="428"/>
      <c r="H136" s="353"/>
      <c r="I136" s="349"/>
      <c r="J136" s="182">
        <v>3500</v>
      </c>
      <c r="K136" s="189">
        <v>25</v>
      </c>
    </row>
    <row r="137" spans="1:12" ht="16.5">
      <c r="A137" s="426" t="s">
        <v>383</v>
      </c>
      <c r="B137" s="427"/>
      <c r="C137" s="427"/>
      <c r="D137" s="427"/>
      <c r="E137" s="427"/>
      <c r="F137" s="427"/>
      <c r="G137" s="428"/>
      <c r="H137" s="261"/>
      <c r="I137" s="261"/>
      <c r="J137" s="343">
        <v>3500</v>
      </c>
      <c r="K137" s="33">
        <v>25</v>
      </c>
    </row>
    <row r="138" spans="1:12" ht="17.25">
      <c r="A138" s="426" t="s">
        <v>365</v>
      </c>
      <c r="B138" s="427"/>
      <c r="C138" s="427"/>
      <c r="D138" s="427"/>
      <c r="E138" s="427"/>
      <c r="F138" s="427"/>
      <c r="G138" s="428"/>
      <c r="H138" s="43">
        <v>4900</v>
      </c>
      <c r="I138" s="44">
        <v>31</v>
      </c>
      <c r="J138" s="182">
        <v>3900</v>
      </c>
      <c r="K138" s="189">
        <v>31</v>
      </c>
    </row>
    <row r="139" spans="1:12" ht="17.25">
      <c r="A139" s="426" t="s">
        <v>366</v>
      </c>
      <c r="B139" s="427"/>
      <c r="C139" s="427"/>
      <c r="D139" s="427"/>
      <c r="E139" s="427"/>
      <c r="F139" s="427"/>
      <c r="G139" s="428"/>
      <c r="H139" s="43">
        <v>4900</v>
      </c>
      <c r="I139" s="44">
        <v>31</v>
      </c>
      <c r="J139" s="182">
        <v>2800</v>
      </c>
      <c r="K139" s="189">
        <v>31</v>
      </c>
    </row>
    <row r="140" spans="1:12" ht="16.5">
      <c r="A140" s="426" t="s">
        <v>384</v>
      </c>
      <c r="B140" s="427"/>
      <c r="C140" s="427"/>
      <c r="D140" s="427"/>
      <c r="E140" s="427"/>
      <c r="F140" s="427"/>
      <c r="G140" s="428"/>
      <c r="H140" s="261"/>
      <c r="I140" s="261"/>
      <c r="J140" s="343">
        <v>4100</v>
      </c>
      <c r="K140" s="33">
        <v>32</v>
      </c>
    </row>
    <row r="141" spans="1:12" s="112" customFormat="1" ht="16.5" customHeight="1">
      <c r="A141" s="451" t="s">
        <v>650</v>
      </c>
      <c r="B141" s="452"/>
      <c r="C141" s="452"/>
      <c r="D141" s="452"/>
      <c r="E141" s="452"/>
      <c r="F141" s="452"/>
      <c r="G141" s="453"/>
      <c r="H141" s="261"/>
      <c r="I141" s="261"/>
      <c r="J141" s="343">
        <v>8700</v>
      </c>
      <c r="K141" s="33">
        <v>48</v>
      </c>
      <c r="L141" s="115"/>
    </row>
    <row r="142" spans="1:12" s="122" customFormat="1" ht="16.5" customHeight="1">
      <c r="A142" s="451" t="s">
        <v>669</v>
      </c>
      <c r="B142" s="452"/>
      <c r="C142" s="452"/>
      <c r="D142" s="452"/>
      <c r="E142" s="452"/>
      <c r="F142" s="452"/>
      <c r="G142" s="453"/>
      <c r="H142" s="261"/>
      <c r="I142" s="261"/>
      <c r="J142" s="343">
        <v>8300</v>
      </c>
      <c r="K142" s="33">
        <v>48</v>
      </c>
      <c r="L142" s="115"/>
    </row>
    <row r="143" spans="1:12" s="112" customFormat="1" ht="16.5">
      <c r="A143" s="341" t="s">
        <v>670</v>
      </c>
      <c r="B143" s="38"/>
      <c r="C143" s="38"/>
      <c r="D143" s="38"/>
      <c r="E143" s="38"/>
      <c r="F143" s="38"/>
      <c r="G143" s="39"/>
      <c r="H143" s="261"/>
      <c r="I143" s="261"/>
      <c r="J143" s="343">
        <v>5500</v>
      </c>
      <c r="K143" s="33">
        <v>23</v>
      </c>
      <c r="L143" s="115"/>
    </row>
    <row r="144" spans="1:12" s="122" customFormat="1" ht="16.5">
      <c r="A144" s="341" t="s">
        <v>671</v>
      </c>
      <c r="B144" s="38"/>
      <c r="C144" s="38"/>
      <c r="D144" s="38"/>
      <c r="E144" s="38"/>
      <c r="F144" s="38"/>
      <c r="G144" s="39"/>
      <c r="H144" s="261"/>
      <c r="I144" s="261"/>
      <c r="J144" s="343">
        <v>5000</v>
      </c>
      <c r="K144" s="33">
        <v>23</v>
      </c>
      <c r="L144" s="115"/>
    </row>
    <row r="145" spans="1:12" s="112" customFormat="1" ht="16.5">
      <c r="A145" s="341" t="s">
        <v>672</v>
      </c>
      <c r="B145" s="38"/>
      <c r="C145" s="38"/>
      <c r="D145" s="38"/>
      <c r="E145" s="38"/>
      <c r="F145" s="38"/>
      <c r="G145" s="39"/>
      <c r="H145" s="261"/>
      <c r="I145" s="261"/>
      <c r="J145" s="343">
        <v>4500</v>
      </c>
      <c r="K145" s="33">
        <v>16</v>
      </c>
      <c r="L145" s="115"/>
    </row>
    <row r="146" spans="1:12" s="122" customFormat="1" ht="16.5">
      <c r="A146" s="341" t="s">
        <v>673</v>
      </c>
      <c r="B146" s="354"/>
      <c r="C146" s="354"/>
      <c r="D146" s="354"/>
      <c r="E146" s="354"/>
      <c r="F146" s="354"/>
      <c r="G146" s="355"/>
      <c r="H146" s="261"/>
      <c r="I146" s="261"/>
      <c r="J146" s="343">
        <v>4200</v>
      </c>
      <c r="K146" s="33">
        <v>16</v>
      </c>
      <c r="L146" s="115"/>
    </row>
    <row r="147" spans="1:12" ht="12" customHeight="1" thickBot="1">
      <c r="A147" s="423"/>
      <c r="B147" s="424"/>
      <c r="C147" s="424"/>
      <c r="D147" s="424"/>
      <c r="E147" s="424"/>
      <c r="F147" s="424"/>
      <c r="G147" s="425"/>
      <c r="H147" s="346"/>
      <c r="I147" s="346"/>
      <c r="J147" s="179"/>
      <c r="K147" s="33"/>
      <c r="L147" s="176"/>
    </row>
    <row r="148" spans="1:12" ht="25.5" customHeight="1" thickBot="1">
      <c r="A148" s="431" t="s">
        <v>560</v>
      </c>
      <c r="B148" s="432"/>
      <c r="C148" s="432"/>
      <c r="D148" s="432"/>
      <c r="E148" s="433"/>
      <c r="F148" s="433"/>
      <c r="G148" s="434"/>
      <c r="H148" s="346"/>
      <c r="I148" s="346"/>
      <c r="J148" s="180" t="s">
        <v>125</v>
      </c>
      <c r="K148" s="36" t="s">
        <v>126</v>
      </c>
    </row>
    <row r="149" spans="1:12" ht="16.5">
      <c r="A149" s="420" t="s">
        <v>674</v>
      </c>
      <c r="B149" s="421"/>
      <c r="C149" s="421"/>
      <c r="D149" s="421"/>
      <c r="E149" s="421"/>
      <c r="F149" s="421"/>
      <c r="G149" s="422"/>
      <c r="H149" s="261"/>
      <c r="I149" s="261"/>
      <c r="J149" s="343">
        <v>18000</v>
      </c>
      <c r="K149" s="33">
        <v>126</v>
      </c>
    </row>
    <row r="150" spans="1:12" ht="16.5">
      <c r="A150" s="426" t="s">
        <v>675</v>
      </c>
      <c r="B150" s="427"/>
      <c r="C150" s="427"/>
      <c r="D150" s="427"/>
      <c r="E150" s="427"/>
      <c r="F150" s="427"/>
      <c r="G150" s="428"/>
      <c r="H150" s="261"/>
      <c r="I150" s="261"/>
      <c r="J150" s="343">
        <v>14000</v>
      </c>
      <c r="K150" s="33">
        <v>90</v>
      </c>
    </row>
    <row r="151" spans="1:12" ht="16.5">
      <c r="A151" s="426" t="s">
        <v>676</v>
      </c>
      <c r="B151" s="427"/>
      <c r="C151" s="427"/>
      <c r="D151" s="427"/>
      <c r="E151" s="427"/>
      <c r="F151" s="427"/>
      <c r="G151" s="428"/>
      <c r="H151" s="261"/>
      <c r="I151" s="261"/>
      <c r="J151" s="343">
        <v>28000</v>
      </c>
      <c r="K151" s="33">
        <v>198</v>
      </c>
    </row>
    <row r="152" spans="1:12" ht="16.5">
      <c r="A152" s="426" t="s">
        <v>677</v>
      </c>
      <c r="B152" s="427"/>
      <c r="C152" s="427"/>
      <c r="D152" s="427"/>
      <c r="E152" s="427"/>
      <c r="F152" s="427"/>
      <c r="G152" s="428"/>
      <c r="H152" s="261"/>
      <c r="I152" s="261"/>
      <c r="J152" s="343">
        <v>14000</v>
      </c>
      <c r="K152" s="33">
        <v>90</v>
      </c>
    </row>
    <row r="153" spans="1:12" ht="16.5">
      <c r="A153" s="426" t="s">
        <v>678</v>
      </c>
      <c r="B153" s="427"/>
      <c r="C153" s="427"/>
      <c r="D153" s="427"/>
      <c r="E153" s="427"/>
      <c r="F153" s="427"/>
      <c r="G153" s="428"/>
      <c r="H153" s="261"/>
      <c r="I153" s="261"/>
      <c r="J153" s="343">
        <v>24000</v>
      </c>
      <c r="K153" s="33">
        <v>173</v>
      </c>
    </row>
    <row r="154" spans="1:12" ht="12" customHeight="1" thickBot="1">
      <c r="A154" s="423"/>
      <c r="B154" s="424"/>
      <c r="C154" s="424"/>
      <c r="D154" s="424"/>
      <c r="E154" s="424"/>
      <c r="F154" s="424"/>
      <c r="G154" s="425"/>
      <c r="H154" s="346"/>
      <c r="I154" s="346"/>
      <c r="J154" s="179"/>
      <c r="K154" s="33"/>
    </row>
    <row r="155" spans="1:12" ht="25.5" customHeight="1" thickBot="1">
      <c r="A155" s="448" t="s">
        <v>427</v>
      </c>
      <c r="B155" s="449"/>
      <c r="C155" s="449"/>
      <c r="D155" s="449"/>
      <c r="E155" s="449"/>
      <c r="F155" s="449"/>
      <c r="G155" s="450"/>
      <c r="H155" s="346"/>
      <c r="I155" s="346"/>
      <c r="J155" s="180" t="s">
        <v>125</v>
      </c>
      <c r="K155" s="36" t="s">
        <v>126</v>
      </c>
    </row>
    <row r="156" spans="1:12" ht="17.25" thickBot="1">
      <c r="A156" s="420" t="s">
        <v>1403</v>
      </c>
      <c r="B156" s="421"/>
      <c r="C156" s="421"/>
      <c r="D156" s="421"/>
      <c r="E156" s="421"/>
      <c r="F156" s="421"/>
      <c r="G156" s="422"/>
      <c r="H156" s="261"/>
      <c r="I156" s="261"/>
      <c r="J156" s="343">
        <v>2700</v>
      </c>
      <c r="K156" s="33">
        <v>22</v>
      </c>
    </row>
    <row r="157" spans="1:12" s="361" customFormat="1" ht="16.5">
      <c r="A157" s="420" t="s">
        <v>1404</v>
      </c>
      <c r="B157" s="421"/>
      <c r="C157" s="421"/>
      <c r="D157" s="421"/>
      <c r="E157" s="421"/>
      <c r="F157" s="421"/>
      <c r="G157" s="422"/>
      <c r="H157" s="261"/>
      <c r="I157" s="261"/>
      <c r="J157" s="362">
        <v>2700</v>
      </c>
      <c r="K157" s="33">
        <v>22</v>
      </c>
      <c r="L157" s="286"/>
    </row>
    <row r="158" spans="1:12" ht="16.5">
      <c r="A158" s="426" t="s">
        <v>1402</v>
      </c>
      <c r="B158" s="427"/>
      <c r="C158" s="427"/>
      <c r="D158" s="427"/>
      <c r="E158" s="427"/>
      <c r="F158" s="427"/>
      <c r="G158" s="428"/>
      <c r="H158" s="261"/>
      <c r="I158" s="261"/>
      <c r="J158" s="343">
        <v>1800</v>
      </c>
      <c r="K158" s="33">
        <v>18</v>
      </c>
    </row>
    <row r="159" spans="1:12" ht="12" customHeight="1" thickBot="1">
      <c r="A159" s="423"/>
      <c r="B159" s="424"/>
      <c r="C159" s="424"/>
      <c r="D159" s="424"/>
      <c r="E159" s="424"/>
      <c r="F159" s="424"/>
      <c r="G159" s="425"/>
      <c r="H159" s="346"/>
      <c r="I159" s="346"/>
      <c r="J159" s="179"/>
      <c r="K159" s="33"/>
    </row>
    <row r="160" spans="1:12" ht="25.5" customHeight="1" thickBot="1">
      <c r="A160" s="442" t="s">
        <v>21</v>
      </c>
      <c r="B160" s="443"/>
      <c r="C160" s="443"/>
      <c r="D160" s="443"/>
      <c r="E160" s="443"/>
      <c r="F160" s="443"/>
      <c r="G160" s="444"/>
      <c r="H160" s="346"/>
      <c r="I160" s="346"/>
      <c r="J160" s="180" t="s">
        <v>125</v>
      </c>
      <c r="K160" s="36" t="s">
        <v>126</v>
      </c>
    </row>
    <row r="161" spans="1:12" ht="16.5">
      <c r="A161" s="430" t="s">
        <v>679</v>
      </c>
      <c r="B161" s="421"/>
      <c r="C161" s="421"/>
      <c r="D161" s="421"/>
      <c r="E161" s="421"/>
      <c r="F161" s="421"/>
      <c r="G161" s="422"/>
      <c r="H161" s="261"/>
      <c r="I161" s="261"/>
      <c r="J161" s="343">
        <v>14300</v>
      </c>
      <c r="K161" s="33">
        <v>89</v>
      </c>
    </row>
    <row r="162" spans="1:12" ht="16.5">
      <c r="A162" s="445" t="s">
        <v>680</v>
      </c>
      <c r="B162" s="427"/>
      <c r="C162" s="427"/>
      <c r="D162" s="427"/>
      <c r="E162" s="427"/>
      <c r="F162" s="427"/>
      <c r="G162" s="428"/>
      <c r="H162" s="261"/>
      <c r="I162" s="261"/>
      <c r="J162" s="343">
        <v>13300</v>
      </c>
      <c r="K162" s="33">
        <v>82</v>
      </c>
    </row>
    <row r="163" spans="1:12" ht="12.75" customHeight="1" thickBot="1">
      <c r="A163" s="429"/>
      <c r="B163" s="424"/>
      <c r="C163" s="424"/>
      <c r="D163" s="424"/>
      <c r="E163" s="424"/>
      <c r="F163" s="424"/>
      <c r="G163" s="425"/>
      <c r="H163" s="346"/>
      <c r="I163" s="346"/>
      <c r="J163" s="179"/>
      <c r="K163" s="33"/>
    </row>
    <row r="164" spans="1:12" ht="25.5" customHeight="1" thickBot="1">
      <c r="A164" s="442" t="s">
        <v>22</v>
      </c>
      <c r="B164" s="443"/>
      <c r="C164" s="443"/>
      <c r="D164" s="443"/>
      <c r="E164" s="443"/>
      <c r="F164" s="443"/>
      <c r="G164" s="444"/>
      <c r="H164" s="346"/>
      <c r="I164" s="346"/>
      <c r="J164" s="180" t="s">
        <v>125</v>
      </c>
      <c r="K164" s="36" t="s">
        <v>126</v>
      </c>
    </row>
    <row r="165" spans="1:12" ht="16.5">
      <c r="A165" s="430" t="s">
        <v>23</v>
      </c>
      <c r="B165" s="421"/>
      <c r="C165" s="421"/>
      <c r="D165" s="421"/>
      <c r="E165" s="421"/>
      <c r="F165" s="421"/>
      <c r="G165" s="422"/>
      <c r="H165" s="261"/>
      <c r="I165" s="261"/>
      <c r="J165" s="343">
        <v>6500</v>
      </c>
      <c r="K165" s="33">
        <v>45</v>
      </c>
    </row>
    <row r="166" spans="1:12" ht="16.5">
      <c r="A166" s="445" t="s">
        <v>987</v>
      </c>
      <c r="B166" s="427"/>
      <c r="C166" s="427"/>
      <c r="D166" s="427"/>
      <c r="E166" s="427"/>
      <c r="F166" s="427"/>
      <c r="G166" s="428"/>
      <c r="H166" s="261"/>
      <c r="I166" s="261"/>
      <c r="J166" s="343">
        <v>4000</v>
      </c>
      <c r="K166" s="33">
        <v>26</v>
      </c>
    </row>
    <row r="167" spans="1:12" ht="10.5" customHeight="1" thickBot="1">
      <c r="A167" s="429"/>
      <c r="B167" s="424"/>
      <c r="C167" s="424"/>
      <c r="D167" s="424"/>
      <c r="E167" s="424"/>
      <c r="F167" s="424"/>
      <c r="G167" s="425"/>
      <c r="H167" s="346"/>
      <c r="I167" s="346"/>
      <c r="J167" s="179"/>
      <c r="K167" s="33"/>
    </row>
    <row r="168" spans="1:12" ht="25.5" customHeight="1" thickBot="1">
      <c r="A168" s="431" t="s">
        <v>24</v>
      </c>
      <c r="B168" s="432"/>
      <c r="C168" s="432"/>
      <c r="D168" s="432"/>
      <c r="E168" s="433"/>
      <c r="F168" s="433"/>
      <c r="G168" s="434"/>
      <c r="H168" s="346"/>
      <c r="I168" s="346"/>
      <c r="J168" s="180" t="s">
        <v>125</v>
      </c>
      <c r="K168" s="36" t="s">
        <v>126</v>
      </c>
    </row>
    <row r="169" spans="1:12" ht="16.5">
      <c r="A169" s="447" t="s">
        <v>25</v>
      </c>
      <c r="B169" s="421"/>
      <c r="C169" s="421"/>
      <c r="D169" s="421"/>
      <c r="E169" s="421"/>
      <c r="F169" s="421"/>
      <c r="G169" s="422"/>
      <c r="H169" s="261"/>
      <c r="I169" s="261"/>
      <c r="J169" s="343">
        <v>14000</v>
      </c>
      <c r="K169" s="33">
        <v>87</v>
      </c>
    </row>
    <row r="170" spans="1:12" s="230" customFormat="1" ht="16.5">
      <c r="A170" s="446" t="s">
        <v>1229</v>
      </c>
      <c r="B170" s="436"/>
      <c r="C170" s="436"/>
      <c r="D170" s="436"/>
      <c r="E170" s="436"/>
      <c r="F170" s="436"/>
      <c r="G170" s="437"/>
      <c r="H170" s="261"/>
      <c r="I170" s="261"/>
      <c r="J170" s="343">
        <v>12600</v>
      </c>
      <c r="K170" s="33">
        <v>59</v>
      </c>
      <c r="L170" s="267"/>
    </row>
    <row r="171" spans="1:12" ht="16.5">
      <c r="A171" s="426" t="s">
        <v>1230</v>
      </c>
      <c r="B171" s="427"/>
      <c r="C171" s="427"/>
      <c r="D171" s="427"/>
      <c r="E171" s="427"/>
      <c r="F171" s="427"/>
      <c r="G171" s="428"/>
      <c r="H171" s="261"/>
      <c r="I171" s="261"/>
      <c r="J171" s="343">
        <v>14500</v>
      </c>
      <c r="K171" s="33">
        <v>90</v>
      </c>
    </row>
    <row r="172" spans="1:12" s="230" customFormat="1" ht="16.5">
      <c r="A172" s="426" t="s">
        <v>1231</v>
      </c>
      <c r="B172" s="427"/>
      <c r="C172" s="427"/>
      <c r="D172" s="427"/>
      <c r="E172" s="427"/>
      <c r="F172" s="427"/>
      <c r="G172" s="428"/>
      <c r="H172" s="261"/>
      <c r="I172" s="261"/>
      <c r="J172" s="343">
        <v>13100</v>
      </c>
      <c r="K172" s="33">
        <v>69</v>
      </c>
      <c r="L172" s="267"/>
    </row>
    <row r="173" spans="1:12" ht="16.5">
      <c r="A173" s="426" t="s">
        <v>1232</v>
      </c>
      <c r="B173" s="427"/>
      <c r="C173" s="427"/>
      <c r="D173" s="427"/>
      <c r="E173" s="427"/>
      <c r="F173" s="427"/>
      <c r="G173" s="428"/>
      <c r="H173" s="261"/>
      <c r="I173" s="261"/>
      <c r="J173" s="343">
        <v>11800</v>
      </c>
      <c r="K173" s="33">
        <v>70</v>
      </c>
    </row>
    <row r="174" spans="1:12" ht="16.5">
      <c r="A174" s="426" t="s">
        <v>1233</v>
      </c>
      <c r="B174" s="427"/>
      <c r="C174" s="427"/>
      <c r="D174" s="427"/>
      <c r="E174" s="427"/>
      <c r="F174" s="427"/>
      <c r="G174" s="428"/>
      <c r="H174" s="261"/>
      <c r="I174" s="261"/>
      <c r="J174" s="343">
        <v>9350</v>
      </c>
      <c r="K174" s="33">
        <v>52</v>
      </c>
    </row>
    <row r="175" spans="1:12" ht="16.5">
      <c r="A175" s="426" t="s">
        <v>1234</v>
      </c>
      <c r="B175" s="427"/>
      <c r="C175" s="427"/>
      <c r="D175" s="427"/>
      <c r="E175" s="427"/>
      <c r="F175" s="427"/>
      <c r="G175" s="428"/>
      <c r="H175" s="261"/>
      <c r="I175" s="261"/>
      <c r="J175" s="343">
        <v>12000</v>
      </c>
      <c r="K175" s="33">
        <v>74</v>
      </c>
    </row>
    <row r="176" spans="1:12" ht="16.5">
      <c r="A176" s="426" t="s">
        <v>1235</v>
      </c>
      <c r="B176" s="427"/>
      <c r="C176" s="427"/>
      <c r="D176" s="427"/>
      <c r="E176" s="427"/>
      <c r="F176" s="427"/>
      <c r="G176" s="428"/>
      <c r="H176" s="261"/>
      <c r="I176" s="261"/>
      <c r="J176" s="343">
        <v>5200</v>
      </c>
      <c r="K176" s="33">
        <v>52</v>
      </c>
    </row>
    <row r="177" spans="1:12" ht="16.5">
      <c r="A177" s="426" t="s">
        <v>1236</v>
      </c>
      <c r="B177" s="427"/>
      <c r="C177" s="427"/>
      <c r="D177" s="427"/>
      <c r="E177" s="427"/>
      <c r="F177" s="427"/>
      <c r="G177" s="428"/>
      <c r="H177" s="261"/>
      <c r="I177" s="261"/>
      <c r="J177" s="343">
        <v>14000</v>
      </c>
      <c r="K177" s="33">
        <v>90</v>
      </c>
    </row>
    <row r="178" spans="1:12" ht="16.5">
      <c r="A178" s="426" t="s">
        <v>1237</v>
      </c>
      <c r="B178" s="427"/>
      <c r="C178" s="427"/>
      <c r="D178" s="427"/>
      <c r="E178" s="427"/>
      <c r="F178" s="427"/>
      <c r="G178" s="428"/>
      <c r="H178" s="261"/>
      <c r="I178" s="261"/>
      <c r="J178" s="343">
        <v>16200</v>
      </c>
      <c r="K178" s="33">
        <v>90</v>
      </c>
    </row>
    <row r="179" spans="1:12" ht="16.5">
      <c r="A179" s="426" t="s">
        <v>1395</v>
      </c>
      <c r="B179" s="427"/>
      <c r="C179" s="427"/>
      <c r="D179" s="427"/>
      <c r="E179" s="427"/>
      <c r="F179" s="427"/>
      <c r="G179" s="428"/>
      <c r="H179" s="261"/>
      <c r="I179" s="261"/>
      <c r="J179" s="343">
        <v>13750</v>
      </c>
      <c r="K179" s="33">
        <v>81</v>
      </c>
    </row>
    <row r="180" spans="1:12" s="385" customFormat="1" ht="16.5">
      <c r="A180" s="426" t="s">
        <v>1434</v>
      </c>
      <c r="B180" s="427"/>
      <c r="C180" s="427"/>
      <c r="D180" s="427"/>
      <c r="E180" s="427"/>
      <c r="F180" s="427"/>
      <c r="G180" s="428"/>
      <c r="H180" s="261"/>
      <c r="I180" s="261"/>
      <c r="J180" s="386">
        <v>15100</v>
      </c>
      <c r="K180" s="33">
        <v>88</v>
      </c>
      <c r="L180" s="286"/>
    </row>
    <row r="181" spans="1:12" s="387" customFormat="1" ht="16.5">
      <c r="A181" s="426" t="s">
        <v>1435</v>
      </c>
      <c r="B181" s="427"/>
      <c r="C181" s="427"/>
      <c r="D181" s="427"/>
      <c r="E181" s="427"/>
      <c r="F181" s="427"/>
      <c r="G181" s="428"/>
      <c r="H181" s="261"/>
      <c r="I181" s="261"/>
      <c r="J181" s="388">
        <v>18600</v>
      </c>
      <c r="K181" s="33">
        <v>110</v>
      </c>
      <c r="L181" s="286"/>
    </row>
    <row r="182" spans="1:12" ht="16.5">
      <c r="A182" s="341" t="s">
        <v>1238</v>
      </c>
      <c r="B182" s="38"/>
      <c r="C182" s="38"/>
      <c r="D182" s="38"/>
      <c r="E182" s="38"/>
      <c r="F182" s="38"/>
      <c r="G182" s="39"/>
      <c r="H182" s="261"/>
      <c r="I182" s="261"/>
      <c r="J182" s="343">
        <v>4800</v>
      </c>
      <c r="K182" s="33">
        <v>26</v>
      </c>
    </row>
    <row r="183" spans="1:12" ht="16.5">
      <c r="A183" s="341" t="s">
        <v>1239</v>
      </c>
      <c r="B183" s="38"/>
      <c r="C183" s="38"/>
      <c r="D183" s="38"/>
      <c r="E183" s="38"/>
      <c r="F183" s="38"/>
      <c r="G183" s="39"/>
      <c r="H183" s="261"/>
      <c r="I183" s="261"/>
      <c r="J183" s="343">
        <v>4550</v>
      </c>
      <c r="K183" s="33">
        <v>25</v>
      </c>
    </row>
    <row r="184" spans="1:12" ht="16.5">
      <c r="A184" s="445" t="s">
        <v>1240</v>
      </c>
      <c r="B184" s="427"/>
      <c r="C184" s="427"/>
      <c r="D184" s="427"/>
      <c r="E184" s="427"/>
      <c r="F184" s="427"/>
      <c r="G184" s="428"/>
      <c r="H184" s="261"/>
      <c r="I184" s="261"/>
      <c r="J184" s="343">
        <v>5700</v>
      </c>
      <c r="K184" s="33">
        <v>35</v>
      </c>
    </row>
    <row r="185" spans="1:12" ht="16.5">
      <c r="A185" s="426" t="s">
        <v>1241</v>
      </c>
      <c r="B185" s="427"/>
      <c r="C185" s="427"/>
      <c r="D185" s="427"/>
      <c r="E185" s="427"/>
      <c r="F185" s="427"/>
      <c r="G185" s="428"/>
      <c r="H185" s="261"/>
      <c r="I185" s="261"/>
      <c r="J185" s="343">
        <v>3000</v>
      </c>
      <c r="K185" s="33">
        <v>21</v>
      </c>
    </row>
    <row r="186" spans="1:12" ht="16.5">
      <c r="A186" s="426" t="s">
        <v>1242</v>
      </c>
      <c r="B186" s="427"/>
      <c r="C186" s="427"/>
      <c r="D186" s="427"/>
      <c r="E186" s="427"/>
      <c r="F186" s="427"/>
      <c r="G186" s="428"/>
      <c r="H186" s="261"/>
      <c r="I186" s="261"/>
      <c r="J186" s="343">
        <v>3200</v>
      </c>
      <c r="K186" s="33">
        <v>22</v>
      </c>
    </row>
    <row r="187" spans="1:12" ht="16.5">
      <c r="A187" s="426" t="s">
        <v>1243</v>
      </c>
      <c r="B187" s="427"/>
      <c r="C187" s="427"/>
      <c r="D187" s="427"/>
      <c r="E187" s="427"/>
      <c r="F187" s="427"/>
      <c r="G187" s="428"/>
      <c r="H187" s="261"/>
      <c r="I187" s="261"/>
      <c r="J187" s="343">
        <v>3800</v>
      </c>
      <c r="K187" s="33">
        <v>28</v>
      </c>
    </row>
    <row r="188" spans="1:12" ht="16.5">
      <c r="A188" s="426" t="s">
        <v>1244</v>
      </c>
      <c r="B188" s="427"/>
      <c r="C188" s="427"/>
      <c r="D188" s="427"/>
      <c r="E188" s="427"/>
      <c r="F188" s="427"/>
      <c r="G188" s="428"/>
      <c r="H188" s="261"/>
      <c r="I188" s="261"/>
      <c r="J188" s="343">
        <v>5200</v>
      </c>
      <c r="K188" s="33">
        <v>36</v>
      </c>
    </row>
    <row r="189" spans="1:12" ht="16.5">
      <c r="A189" s="426" t="s">
        <v>1245</v>
      </c>
      <c r="B189" s="427"/>
      <c r="C189" s="427"/>
      <c r="D189" s="427"/>
      <c r="E189" s="427"/>
      <c r="F189" s="427"/>
      <c r="G189" s="428"/>
      <c r="H189" s="261"/>
      <c r="I189" s="261"/>
      <c r="J189" s="343">
        <v>5050</v>
      </c>
      <c r="K189" s="33">
        <v>34</v>
      </c>
    </row>
    <row r="190" spans="1:12" ht="16.5">
      <c r="A190" s="426" t="s">
        <v>1246</v>
      </c>
      <c r="B190" s="427"/>
      <c r="C190" s="427"/>
      <c r="D190" s="427"/>
      <c r="E190" s="427"/>
      <c r="F190" s="427"/>
      <c r="G190" s="428"/>
      <c r="H190" s="261"/>
      <c r="I190" s="261"/>
      <c r="J190" s="343">
        <v>5100</v>
      </c>
      <c r="K190" s="33">
        <v>34</v>
      </c>
    </row>
    <row r="191" spans="1:12" ht="16.5">
      <c r="A191" s="426" t="s">
        <v>1247</v>
      </c>
      <c r="B191" s="427"/>
      <c r="C191" s="427"/>
      <c r="D191" s="427"/>
      <c r="E191" s="427"/>
      <c r="F191" s="427"/>
      <c r="G191" s="428"/>
      <c r="H191" s="261"/>
      <c r="I191" s="261"/>
      <c r="J191" s="343">
        <v>2800</v>
      </c>
      <c r="K191" s="33">
        <v>34</v>
      </c>
    </row>
    <row r="192" spans="1:12" ht="16.5">
      <c r="A192" s="426" t="s">
        <v>1248</v>
      </c>
      <c r="B192" s="427"/>
      <c r="C192" s="427"/>
      <c r="D192" s="427"/>
      <c r="E192" s="427"/>
      <c r="F192" s="427"/>
      <c r="G192" s="428"/>
      <c r="H192" s="261"/>
      <c r="I192" s="261"/>
      <c r="J192" s="343">
        <v>6600</v>
      </c>
      <c r="K192" s="33">
        <v>46</v>
      </c>
    </row>
    <row r="193" spans="1:12" ht="16.5">
      <c r="A193" s="426" t="s">
        <v>1249</v>
      </c>
      <c r="B193" s="427"/>
      <c r="C193" s="427"/>
      <c r="D193" s="427"/>
      <c r="E193" s="427"/>
      <c r="F193" s="427"/>
      <c r="G193" s="428"/>
      <c r="H193" s="261"/>
      <c r="I193" s="261"/>
      <c r="J193" s="343">
        <v>5750</v>
      </c>
      <c r="K193" s="33">
        <v>46</v>
      </c>
    </row>
    <row r="194" spans="1:12" ht="16.5">
      <c r="A194" s="426" t="s">
        <v>1250</v>
      </c>
      <c r="B194" s="427"/>
      <c r="C194" s="427"/>
      <c r="D194" s="427"/>
      <c r="E194" s="427"/>
      <c r="F194" s="427"/>
      <c r="G194" s="428"/>
      <c r="H194" s="261"/>
      <c r="I194" s="261"/>
      <c r="J194" s="343">
        <v>4400</v>
      </c>
      <c r="K194" s="33">
        <v>31</v>
      </c>
    </row>
    <row r="195" spans="1:12" ht="16.5">
      <c r="A195" s="426" t="s">
        <v>1251</v>
      </c>
      <c r="B195" s="427"/>
      <c r="C195" s="427"/>
      <c r="D195" s="427"/>
      <c r="E195" s="427"/>
      <c r="F195" s="427"/>
      <c r="G195" s="428"/>
      <c r="H195" s="261"/>
      <c r="I195" s="261"/>
      <c r="J195" s="343">
        <v>3500</v>
      </c>
      <c r="K195" s="33">
        <v>28</v>
      </c>
    </row>
    <row r="196" spans="1:12" s="102" customFormat="1" ht="16.5">
      <c r="A196" s="426" t="s">
        <v>1252</v>
      </c>
      <c r="B196" s="427"/>
      <c r="C196" s="427"/>
      <c r="D196" s="427"/>
      <c r="E196" s="427"/>
      <c r="F196" s="427"/>
      <c r="G196" s="428"/>
      <c r="H196" s="261"/>
      <c r="I196" s="261"/>
      <c r="J196" s="343">
        <v>3200</v>
      </c>
      <c r="K196" s="33">
        <v>24</v>
      </c>
      <c r="L196" s="177"/>
    </row>
    <row r="197" spans="1:12" ht="12" customHeight="1" thickBot="1">
      <c r="A197" s="56"/>
      <c r="B197" s="5"/>
      <c r="C197" s="5"/>
      <c r="D197" s="5"/>
      <c r="E197" s="5"/>
      <c r="F197" s="5"/>
      <c r="G197" s="21"/>
      <c r="H197" s="346"/>
      <c r="I197" s="346"/>
      <c r="J197" s="179"/>
      <c r="K197" s="33"/>
    </row>
    <row r="198" spans="1:12" s="103" customFormat="1" ht="19.5" customHeight="1" thickBot="1">
      <c r="A198" s="339" t="s">
        <v>642</v>
      </c>
      <c r="B198" s="91"/>
      <c r="C198" s="91"/>
      <c r="D198" s="91"/>
      <c r="E198" s="57"/>
      <c r="F198" s="57"/>
      <c r="G198" s="96"/>
      <c r="H198" s="346"/>
      <c r="I198" s="346"/>
      <c r="J198" s="180" t="s">
        <v>125</v>
      </c>
      <c r="K198" s="36" t="s">
        <v>126</v>
      </c>
      <c r="L198" s="177"/>
    </row>
    <row r="199" spans="1:12" s="103" customFormat="1" ht="16.5" customHeight="1">
      <c r="A199" s="493" t="s">
        <v>681</v>
      </c>
      <c r="B199" s="421"/>
      <c r="C199" s="421"/>
      <c r="D199" s="421"/>
      <c r="E199" s="421"/>
      <c r="F199" s="421"/>
      <c r="G199" s="421"/>
      <c r="H199" s="352"/>
      <c r="I199" s="352"/>
      <c r="J199" s="356">
        <v>4000</v>
      </c>
      <c r="K199" s="66">
        <v>28</v>
      </c>
      <c r="L199" s="176"/>
    </row>
    <row r="200" spans="1:12" s="103" customFormat="1" ht="16.5" customHeight="1">
      <c r="A200" s="494" t="s">
        <v>682</v>
      </c>
      <c r="B200" s="427"/>
      <c r="C200" s="427"/>
      <c r="D200" s="427"/>
      <c r="E200" s="427"/>
      <c r="F200" s="427"/>
      <c r="G200" s="428"/>
      <c r="H200" s="261"/>
      <c r="I200" s="261"/>
      <c r="J200" s="343">
        <v>4800</v>
      </c>
      <c r="K200" s="66">
        <v>34</v>
      </c>
      <c r="L200" s="176"/>
    </row>
    <row r="201" spans="1:12" s="103" customFormat="1" ht="12" customHeight="1" thickBot="1">
      <c r="A201" s="357"/>
      <c r="B201" s="346"/>
      <c r="C201" s="346"/>
      <c r="D201" s="346"/>
      <c r="E201" s="346"/>
      <c r="F201" s="346"/>
      <c r="G201" s="346"/>
      <c r="H201" s="346"/>
      <c r="I201" s="346"/>
      <c r="J201" s="179"/>
      <c r="K201" s="33"/>
      <c r="L201" s="177"/>
    </row>
    <row r="202" spans="1:12" ht="19.5" customHeight="1" thickBot="1">
      <c r="A202" s="431" t="s">
        <v>26</v>
      </c>
      <c r="B202" s="432"/>
      <c r="C202" s="432"/>
      <c r="D202" s="432"/>
      <c r="E202" s="433"/>
      <c r="F202" s="433"/>
      <c r="G202" s="434"/>
      <c r="H202" s="346"/>
      <c r="I202" s="346"/>
      <c r="J202" s="180" t="s">
        <v>125</v>
      </c>
      <c r="K202" s="36" t="s">
        <v>126</v>
      </c>
    </row>
    <row r="203" spans="1:12" ht="16.5">
      <c r="A203" s="420" t="s">
        <v>1008</v>
      </c>
      <c r="B203" s="421"/>
      <c r="C203" s="421"/>
      <c r="D203" s="421"/>
      <c r="E203" s="421"/>
      <c r="F203" s="421"/>
      <c r="G203" s="422"/>
      <c r="H203" s="261"/>
      <c r="I203" s="261"/>
      <c r="J203" s="343">
        <v>13500</v>
      </c>
      <c r="K203" s="33">
        <v>96</v>
      </c>
    </row>
    <row r="204" spans="1:12" s="230" customFormat="1" ht="16.5">
      <c r="A204" s="426" t="s">
        <v>1007</v>
      </c>
      <c r="B204" s="427"/>
      <c r="C204" s="427"/>
      <c r="D204" s="427"/>
      <c r="E204" s="427"/>
      <c r="F204" s="427"/>
      <c r="G204" s="428"/>
      <c r="H204" s="261"/>
      <c r="I204" s="261"/>
      <c r="J204" s="343">
        <v>13800</v>
      </c>
      <c r="K204" s="33">
        <v>98</v>
      </c>
      <c r="L204" s="245"/>
    </row>
    <row r="205" spans="1:12" s="230" customFormat="1" ht="16.5">
      <c r="A205" s="426" t="s">
        <v>1006</v>
      </c>
      <c r="B205" s="427"/>
      <c r="C205" s="427"/>
      <c r="D205" s="427"/>
      <c r="E205" s="427"/>
      <c r="F205" s="427"/>
      <c r="G205" s="428"/>
      <c r="H205" s="261"/>
      <c r="I205" s="261"/>
      <c r="J205" s="343">
        <v>13500</v>
      </c>
      <c r="K205" s="33">
        <v>98</v>
      </c>
      <c r="L205" s="245"/>
    </row>
    <row r="206" spans="1:12" s="230" customFormat="1" ht="16.5">
      <c r="A206" s="426" t="s">
        <v>1467</v>
      </c>
      <c r="B206" s="427"/>
      <c r="C206" s="427"/>
      <c r="D206" s="427"/>
      <c r="E206" s="427"/>
      <c r="F206" s="427"/>
      <c r="G206" s="428"/>
      <c r="H206" s="261"/>
      <c r="I206" s="261"/>
      <c r="J206" s="343">
        <v>36000</v>
      </c>
      <c r="K206" s="33">
        <v>98</v>
      </c>
      <c r="L206" s="268"/>
    </row>
    <row r="207" spans="1:12" ht="12.75" customHeight="1" thickBot="1">
      <c r="A207" s="56"/>
      <c r="B207" s="5"/>
      <c r="C207" s="5"/>
      <c r="D207" s="5"/>
      <c r="E207" s="5"/>
      <c r="F207" s="5"/>
      <c r="G207" s="21"/>
      <c r="H207" s="346"/>
      <c r="I207" s="346"/>
      <c r="J207" s="179"/>
      <c r="K207" s="33"/>
    </row>
    <row r="208" spans="1:12" ht="25.5" customHeight="1" thickBot="1">
      <c r="A208" s="496" t="s">
        <v>27</v>
      </c>
      <c r="B208" s="497"/>
      <c r="C208" s="497"/>
      <c r="D208" s="497"/>
      <c r="E208" s="498"/>
      <c r="F208" s="498"/>
      <c r="G208" s="499"/>
      <c r="H208" s="346"/>
      <c r="I208" s="346"/>
      <c r="J208" s="180" t="s">
        <v>125</v>
      </c>
      <c r="K208" s="36" t="s">
        <v>126</v>
      </c>
    </row>
    <row r="209" spans="1:12" ht="16.5">
      <c r="A209" s="455" t="s">
        <v>1009</v>
      </c>
      <c r="B209" s="456"/>
      <c r="C209" s="456"/>
      <c r="D209" s="456"/>
      <c r="E209" s="456"/>
      <c r="F209" s="456"/>
      <c r="G209" s="456"/>
      <c r="H209" s="261"/>
      <c r="I209" s="261"/>
      <c r="J209" s="343">
        <v>14700</v>
      </c>
      <c r="K209" s="33">
        <v>104</v>
      </c>
    </row>
    <row r="210" spans="1:12" ht="16.5">
      <c r="A210" s="435" t="s">
        <v>1010</v>
      </c>
      <c r="B210" s="436"/>
      <c r="C210" s="436"/>
      <c r="D210" s="436"/>
      <c r="E210" s="436"/>
      <c r="F210" s="436"/>
      <c r="G210" s="437"/>
      <c r="H210" s="261"/>
      <c r="I210" s="261"/>
      <c r="J210" s="343">
        <v>14100</v>
      </c>
      <c r="K210" s="33">
        <v>104</v>
      </c>
    </row>
    <row r="211" spans="1:12" s="230" customFormat="1" ht="16.5">
      <c r="A211" s="435" t="s">
        <v>1011</v>
      </c>
      <c r="B211" s="436"/>
      <c r="C211" s="436"/>
      <c r="D211" s="436"/>
      <c r="E211" s="436"/>
      <c r="F211" s="436"/>
      <c r="G211" s="437"/>
      <c r="H211" s="261"/>
      <c r="I211" s="261"/>
      <c r="J211" s="247">
        <v>14300</v>
      </c>
      <c r="K211" s="33">
        <v>104</v>
      </c>
      <c r="L211" s="245"/>
    </row>
    <row r="212" spans="1:12" ht="11.25" customHeight="1" thickBot="1">
      <c r="A212" s="56"/>
      <c r="B212" s="5"/>
      <c r="C212" s="5"/>
      <c r="D212" s="5"/>
      <c r="E212" s="5"/>
      <c r="F212" s="5"/>
      <c r="G212" s="21"/>
      <c r="H212" s="346"/>
      <c r="I212" s="346"/>
      <c r="J212" s="183"/>
      <c r="K212" s="33"/>
    </row>
    <row r="213" spans="1:12" ht="25.5" customHeight="1" thickBot="1">
      <c r="A213" s="441" t="s">
        <v>28</v>
      </c>
      <c r="B213" s="433"/>
      <c r="C213" s="433"/>
      <c r="D213" s="433"/>
      <c r="E213" s="433"/>
      <c r="F213" s="433"/>
      <c r="G213" s="433"/>
      <c r="H213" s="340"/>
      <c r="I213" s="340"/>
      <c r="J213" s="340"/>
      <c r="K213" s="190"/>
    </row>
    <row r="214" spans="1:12" ht="9.75" customHeight="1">
      <c r="A214" s="59"/>
      <c r="B214" s="51"/>
      <c r="C214" s="20"/>
      <c r="D214" s="20"/>
      <c r="E214" s="20"/>
      <c r="F214" s="20"/>
      <c r="G214" s="17"/>
      <c r="H214" s="346"/>
      <c r="I214" s="346"/>
      <c r="J214" s="184"/>
      <c r="K214" s="33"/>
    </row>
    <row r="215" spans="1:12" ht="18" customHeight="1">
      <c r="A215" s="438" t="s">
        <v>29</v>
      </c>
      <c r="B215" s="439"/>
      <c r="C215" s="439"/>
      <c r="D215" s="439"/>
      <c r="E215" s="439"/>
      <c r="F215" s="439"/>
      <c r="G215" s="440"/>
      <c r="H215" s="346"/>
      <c r="I215" s="346"/>
      <c r="J215" s="180" t="s">
        <v>125</v>
      </c>
      <c r="K215" s="36" t="s">
        <v>126</v>
      </c>
    </row>
    <row r="216" spans="1:12" ht="16.5">
      <c r="A216" s="426" t="s">
        <v>1378</v>
      </c>
      <c r="B216" s="427"/>
      <c r="C216" s="427"/>
      <c r="D216" s="427"/>
      <c r="E216" s="427"/>
      <c r="F216" s="427"/>
      <c r="G216" s="428"/>
      <c r="H216" s="261"/>
      <c r="I216" s="261"/>
      <c r="J216" s="343">
        <v>12000</v>
      </c>
      <c r="K216" s="33">
        <v>24</v>
      </c>
    </row>
    <row r="217" spans="1:12" ht="16.5">
      <c r="A217" s="426" t="s">
        <v>1379</v>
      </c>
      <c r="B217" s="427"/>
      <c r="C217" s="427"/>
      <c r="D217" s="427"/>
      <c r="E217" s="427"/>
      <c r="F217" s="427"/>
      <c r="G217" s="428"/>
      <c r="H217" s="261"/>
      <c r="I217" s="261"/>
      <c r="J217" s="343">
        <v>18000</v>
      </c>
      <c r="K217" s="33">
        <v>37</v>
      </c>
    </row>
    <row r="218" spans="1:12" ht="16.5">
      <c r="A218" s="426" t="s">
        <v>1380</v>
      </c>
      <c r="B218" s="427"/>
      <c r="C218" s="427"/>
      <c r="D218" s="427"/>
      <c r="E218" s="427"/>
      <c r="F218" s="427"/>
      <c r="G218" s="428"/>
      <c r="H218" s="261"/>
      <c r="I218" s="261"/>
      <c r="J218" s="343">
        <v>20500</v>
      </c>
      <c r="K218" s="33">
        <v>31</v>
      </c>
    </row>
    <row r="219" spans="1:12" ht="16.5">
      <c r="A219" s="426" t="s">
        <v>1381</v>
      </c>
      <c r="B219" s="427"/>
      <c r="C219" s="427"/>
      <c r="D219" s="427"/>
      <c r="E219" s="427"/>
      <c r="F219" s="427"/>
      <c r="G219" s="428"/>
      <c r="H219" s="261"/>
      <c r="I219" s="261"/>
      <c r="J219" s="343">
        <v>33000</v>
      </c>
      <c r="K219" s="33">
        <v>46</v>
      </c>
    </row>
    <row r="220" spans="1:12" ht="12" customHeight="1">
      <c r="A220" s="495"/>
      <c r="B220" s="427"/>
      <c r="C220" s="427"/>
      <c r="D220" s="427"/>
      <c r="E220" s="427"/>
      <c r="F220" s="427"/>
      <c r="G220" s="428"/>
      <c r="H220" s="346"/>
      <c r="I220" s="346"/>
      <c r="J220" s="179"/>
      <c r="K220" s="33"/>
    </row>
    <row r="221" spans="1:12" ht="18" customHeight="1">
      <c r="A221" s="438" t="s">
        <v>30</v>
      </c>
      <c r="B221" s="439"/>
      <c r="C221" s="439"/>
      <c r="D221" s="439"/>
      <c r="E221" s="439"/>
      <c r="F221" s="439"/>
      <c r="G221" s="440"/>
      <c r="H221" s="346"/>
      <c r="I221" s="346"/>
      <c r="J221" s="180" t="s">
        <v>125</v>
      </c>
      <c r="K221" s="36" t="s">
        <v>126</v>
      </c>
    </row>
    <row r="222" spans="1:12" ht="16.5">
      <c r="A222" s="426" t="s">
        <v>1382</v>
      </c>
      <c r="B222" s="427"/>
      <c r="C222" s="427"/>
      <c r="D222" s="427"/>
      <c r="E222" s="427"/>
      <c r="F222" s="427"/>
      <c r="G222" s="428"/>
      <c r="H222" s="261"/>
      <c r="I222" s="261"/>
      <c r="J222" s="343">
        <v>12000</v>
      </c>
      <c r="K222" s="33">
        <v>24</v>
      </c>
    </row>
    <row r="223" spans="1:12" ht="16.5">
      <c r="A223" s="426" t="s">
        <v>1383</v>
      </c>
      <c r="B223" s="427"/>
      <c r="C223" s="427"/>
      <c r="D223" s="427"/>
      <c r="E223" s="427"/>
      <c r="F223" s="427"/>
      <c r="G223" s="428"/>
      <c r="H223" s="261"/>
      <c r="I223" s="261"/>
      <c r="J223" s="343">
        <v>18000</v>
      </c>
      <c r="K223" s="33">
        <v>36</v>
      </c>
    </row>
    <row r="224" spans="1:12" ht="16.5">
      <c r="A224" s="426" t="s">
        <v>1384</v>
      </c>
      <c r="B224" s="427"/>
      <c r="C224" s="427"/>
      <c r="D224" s="427"/>
      <c r="E224" s="427"/>
      <c r="F224" s="427"/>
      <c r="G224" s="428"/>
      <c r="H224" s="261"/>
      <c r="I224" s="261"/>
      <c r="J224" s="343">
        <v>20500</v>
      </c>
      <c r="K224" s="33">
        <v>31</v>
      </c>
    </row>
    <row r="225" spans="1:11" ht="16.5">
      <c r="A225" s="426" t="s">
        <v>1385</v>
      </c>
      <c r="B225" s="427"/>
      <c r="C225" s="427"/>
      <c r="D225" s="427"/>
      <c r="E225" s="427"/>
      <c r="F225" s="427"/>
      <c r="G225" s="428"/>
      <c r="H225" s="261"/>
      <c r="I225" s="261"/>
      <c r="J225" s="343">
        <v>33000</v>
      </c>
      <c r="K225" s="33">
        <v>46</v>
      </c>
    </row>
    <row r="226" spans="1:11" ht="11.25" customHeight="1">
      <c r="A226" s="4"/>
      <c r="B226" s="3"/>
      <c r="C226" s="3"/>
      <c r="D226" s="3"/>
      <c r="E226" s="3"/>
      <c r="F226" s="3"/>
      <c r="G226" s="14"/>
      <c r="H226" s="346"/>
      <c r="I226" s="346"/>
      <c r="J226" s="179"/>
      <c r="K226" s="33"/>
    </row>
    <row r="227" spans="1:11" ht="18" customHeight="1">
      <c r="A227" s="417" t="s">
        <v>31</v>
      </c>
      <c r="B227" s="418"/>
      <c r="C227" s="418"/>
      <c r="D227" s="418"/>
      <c r="E227" s="418"/>
      <c r="F227" s="418"/>
      <c r="G227" s="419"/>
      <c r="H227" s="346"/>
      <c r="I227" s="346"/>
      <c r="J227" s="180" t="s">
        <v>125</v>
      </c>
      <c r="K227" s="36" t="s">
        <v>126</v>
      </c>
    </row>
    <row r="228" spans="1:11" ht="16.5">
      <c r="A228" s="426" t="s">
        <v>1386</v>
      </c>
      <c r="B228" s="427"/>
      <c r="C228" s="427"/>
      <c r="D228" s="427"/>
      <c r="E228" s="427"/>
      <c r="F228" s="427"/>
      <c r="G228" s="428"/>
      <c r="H228" s="261"/>
      <c r="I228" s="261"/>
      <c r="J228" s="343">
        <v>9200</v>
      </c>
      <c r="K228" s="33">
        <v>20</v>
      </c>
    </row>
    <row r="229" spans="1:11" ht="16.5">
      <c r="A229" s="426" t="s">
        <v>1387</v>
      </c>
      <c r="B229" s="427"/>
      <c r="C229" s="427"/>
      <c r="D229" s="427"/>
      <c r="E229" s="427"/>
      <c r="F229" s="427"/>
      <c r="G229" s="428"/>
      <c r="H229" s="261"/>
      <c r="I229" s="261"/>
      <c r="J229" s="343">
        <v>11800</v>
      </c>
      <c r="K229" s="33">
        <v>26</v>
      </c>
    </row>
    <row r="230" spans="1:11" ht="16.5">
      <c r="A230" s="426" t="s">
        <v>1388</v>
      </c>
      <c r="B230" s="427"/>
      <c r="C230" s="427"/>
      <c r="D230" s="427"/>
      <c r="E230" s="427"/>
      <c r="F230" s="427"/>
      <c r="G230" s="428"/>
      <c r="H230" s="261"/>
      <c r="I230" s="261"/>
      <c r="J230" s="343">
        <v>19500</v>
      </c>
      <c r="K230" s="33">
        <v>25</v>
      </c>
    </row>
    <row r="231" spans="1:11" ht="16.5">
      <c r="A231" s="426" t="s">
        <v>1389</v>
      </c>
      <c r="B231" s="427"/>
      <c r="C231" s="427"/>
      <c r="D231" s="427"/>
      <c r="E231" s="427"/>
      <c r="F231" s="427"/>
      <c r="G231" s="428"/>
      <c r="H231" s="261"/>
      <c r="I231" s="261"/>
      <c r="J231" s="343">
        <v>25000</v>
      </c>
      <c r="K231" s="33">
        <v>32</v>
      </c>
    </row>
    <row r="232" spans="1:11" ht="14.25" customHeight="1" thickBot="1">
      <c r="A232" s="56"/>
      <c r="B232" s="5"/>
      <c r="C232" s="5"/>
      <c r="D232" s="5"/>
      <c r="E232" s="5"/>
      <c r="F232" s="5"/>
      <c r="G232" s="21"/>
      <c r="H232" s="346"/>
      <c r="I232" s="346"/>
      <c r="J232" s="179"/>
      <c r="K232" s="33"/>
    </row>
    <row r="233" spans="1:11" ht="25.5" customHeight="1" thickBot="1">
      <c r="A233" s="441" t="s">
        <v>32</v>
      </c>
      <c r="B233" s="433"/>
      <c r="C233" s="433"/>
      <c r="D233" s="433"/>
      <c r="E233" s="433"/>
      <c r="F233" s="433"/>
      <c r="G233" s="434"/>
      <c r="H233" s="346"/>
      <c r="I233" s="346"/>
      <c r="J233" s="180" t="s">
        <v>125</v>
      </c>
      <c r="K233" s="36" t="s">
        <v>126</v>
      </c>
    </row>
    <row r="234" spans="1:11" ht="16.5">
      <c r="A234" s="420" t="s">
        <v>368</v>
      </c>
      <c r="B234" s="421"/>
      <c r="C234" s="421"/>
      <c r="D234" s="421"/>
      <c r="E234" s="421"/>
      <c r="F234" s="421"/>
      <c r="G234" s="422"/>
      <c r="H234" s="261"/>
      <c r="I234" s="261"/>
      <c r="J234" s="343">
        <v>5800</v>
      </c>
      <c r="K234" s="33">
        <v>12</v>
      </c>
    </row>
    <row r="235" spans="1:11" ht="16.5">
      <c r="A235" s="426" t="s">
        <v>369</v>
      </c>
      <c r="B235" s="427"/>
      <c r="C235" s="427"/>
      <c r="D235" s="427"/>
      <c r="E235" s="427"/>
      <c r="F235" s="427"/>
      <c r="G235" s="428"/>
      <c r="H235" s="261"/>
      <c r="I235" s="261"/>
      <c r="J235" s="343">
        <v>12000</v>
      </c>
      <c r="K235" s="33">
        <v>25</v>
      </c>
    </row>
    <row r="236" spans="1:11" ht="16.5">
      <c r="A236" s="426" t="s">
        <v>33</v>
      </c>
      <c r="B236" s="427"/>
      <c r="C236" s="427"/>
      <c r="D236" s="427"/>
      <c r="E236" s="427"/>
      <c r="F236" s="427"/>
      <c r="G236" s="428"/>
      <c r="H236" s="261"/>
      <c r="I236" s="261"/>
      <c r="J236" s="343">
        <v>13000</v>
      </c>
      <c r="K236" s="33">
        <v>28</v>
      </c>
    </row>
    <row r="237" spans="1:11" ht="16.5">
      <c r="A237" s="426" t="s">
        <v>385</v>
      </c>
      <c r="B237" s="427"/>
      <c r="C237" s="427"/>
      <c r="D237" s="427"/>
      <c r="E237" s="427"/>
      <c r="F237" s="427"/>
      <c r="G237" s="428"/>
      <c r="H237" s="261"/>
      <c r="I237" s="261"/>
      <c r="J237" s="343">
        <v>14500</v>
      </c>
      <c r="K237" s="33">
        <v>31</v>
      </c>
    </row>
    <row r="238" spans="1:11" ht="16.5">
      <c r="A238" s="426" t="s">
        <v>370</v>
      </c>
      <c r="B238" s="427"/>
      <c r="C238" s="427"/>
      <c r="D238" s="427"/>
      <c r="E238" s="427"/>
      <c r="F238" s="427"/>
      <c r="G238" s="428"/>
      <c r="H238" s="261"/>
      <c r="I238" s="261"/>
      <c r="J238" s="343">
        <v>11000</v>
      </c>
      <c r="K238" s="33">
        <v>15</v>
      </c>
    </row>
    <row r="239" spans="1:11" ht="16.5">
      <c r="A239" s="426" t="s">
        <v>371</v>
      </c>
      <c r="B239" s="427"/>
      <c r="C239" s="427"/>
      <c r="D239" s="427"/>
      <c r="E239" s="427"/>
      <c r="F239" s="427"/>
      <c r="G239" s="428"/>
      <c r="H239" s="261"/>
      <c r="I239" s="261"/>
      <c r="J239" s="343">
        <v>24300</v>
      </c>
      <c r="K239" s="33">
        <v>31</v>
      </c>
    </row>
    <row r="240" spans="1:11" ht="16.5">
      <c r="A240" s="426" t="s">
        <v>254</v>
      </c>
      <c r="B240" s="427"/>
      <c r="C240" s="427"/>
      <c r="D240" s="427"/>
      <c r="E240" s="427"/>
      <c r="F240" s="427"/>
      <c r="G240" s="428"/>
      <c r="H240" s="261"/>
      <c r="I240" s="261"/>
      <c r="J240" s="343">
        <v>27000</v>
      </c>
      <c r="K240" s="33">
        <v>35</v>
      </c>
    </row>
    <row r="241" spans="1:12" ht="16.5" customHeight="1">
      <c r="A241" s="426" t="s">
        <v>386</v>
      </c>
      <c r="B241" s="427"/>
      <c r="C241" s="427"/>
      <c r="D241" s="427"/>
      <c r="E241" s="427"/>
      <c r="F241" s="427"/>
      <c r="G241" s="428"/>
      <c r="H241" s="261"/>
      <c r="I241" s="261"/>
      <c r="J241" s="343">
        <v>30000</v>
      </c>
      <c r="K241" s="33">
        <v>39</v>
      </c>
    </row>
    <row r="242" spans="1:12" ht="11.25" customHeight="1" thickBot="1">
      <c r="A242" s="56"/>
      <c r="B242" s="5"/>
      <c r="C242" s="5"/>
      <c r="D242" s="5"/>
      <c r="E242" s="5"/>
      <c r="F242" s="5"/>
      <c r="G242" s="21"/>
      <c r="H242" s="346"/>
      <c r="I242" s="346"/>
      <c r="J242" s="179"/>
      <c r="K242" s="33"/>
    </row>
    <row r="243" spans="1:12" ht="25.5" customHeight="1" thickBot="1">
      <c r="A243" s="442" t="s">
        <v>1158</v>
      </c>
      <c r="B243" s="443"/>
      <c r="C243" s="443"/>
      <c r="D243" s="443"/>
      <c r="E243" s="443"/>
      <c r="F243" s="443"/>
      <c r="G243" s="444"/>
      <c r="H243" s="23"/>
      <c r="I243" s="23"/>
      <c r="J243" s="35" t="s">
        <v>125</v>
      </c>
      <c r="K243" s="244" t="s">
        <v>126</v>
      </c>
    </row>
    <row r="244" spans="1:12" ht="16.5">
      <c r="A244" s="420" t="s">
        <v>372</v>
      </c>
      <c r="B244" s="421"/>
      <c r="C244" s="421"/>
      <c r="D244" s="421"/>
      <c r="E244" s="421"/>
      <c r="F244" s="421"/>
      <c r="G244" s="422"/>
      <c r="H244" s="261"/>
      <c r="I244" s="261"/>
      <c r="J244" s="186">
        <v>25000</v>
      </c>
      <c r="K244" s="33">
        <v>45</v>
      </c>
    </row>
    <row r="245" spans="1:12" ht="16.5">
      <c r="A245" s="426" t="s">
        <v>165</v>
      </c>
      <c r="B245" s="427"/>
      <c r="C245" s="427"/>
      <c r="D245" s="427"/>
      <c r="E245" s="427"/>
      <c r="F245" s="427"/>
      <c r="G245" s="428"/>
      <c r="H245" s="261"/>
      <c r="I245" s="261"/>
      <c r="J245" s="345">
        <v>32500</v>
      </c>
      <c r="K245" s="33">
        <v>50</v>
      </c>
    </row>
    <row r="246" spans="1:12" ht="16.5">
      <c r="A246" s="426" t="s">
        <v>373</v>
      </c>
      <c r="B246" s="427"/>
      <c r="C246" s="427"/>
      <c r="D246" s="427"/>
      <c r="E246" s="427"/>
      <c r="F246" s="427"/>
      <c r="G246" s="428"/>
      <c r="H246" s="261"/>
      <c r="I246" s="261"/>
      <c r="J246" s="345">
        <v>45000</v>
      </c>
      <c r="K246" s="33">
        <v>60</v>
      </c>
    </row>
    <row r="247" spans="1:12" s="230" customFormat="1" ht="16.5">
      <c r="A247" s="426" t="s">
        <v>1304</v>
      </c>
      <c r="B247" s="427"/>
      <c r="C247" s="427"/>
      <c r="D247" s="427"/>
      <c r="E247" s="427"/>
      <c r="F247" s="427"/>
      <c r="G247" s="428"/>
      <c r="H247" s="261"/>
      <c r="I247" s="261"/>
      <c r="J247" s="247">
        <v>49000</v>
      </c>
      <c r="K247" s="408">
        <v>90</v>
      </c>
      <c r="L247" s="272"/>
    </row>
    <row r="248" spans="1:12" s="230" customFormat="1" ht="16.5">
      <c r="A248" s="426" t="s">
        <v>1390</v>
      </c>
      <c r="B248" s="427"/>
      <c r="C248" s="427"/>
      <c r="D248" s="427"/>
      <c r="E248" s="427"/>
      <c r="F248" s="427"/>
      <c r="G248" s="428"/>
      <c r="H248" s="261"/>
      <c r="I248" s="261"/>
      <c r="J248" s="247">
        <v>54000</v>
      </c>
      <c r="K248" s="408">
        <v>100</v>
      </c>
      <c r="L248" s="286"/>
    </row>
    <row r="249" spans="1:12" s="358" customFormat="1" ht="11.25" customHeight="1" thickBot="1">
      <c r="A249" s="359"/>
      <c r="B249" s="286"/>
      <c r="C249" s="286"/>
      <c r="D249" s="286"/>
      <c r="E249" s="286"/>
      <c r="F249" s="286"/>
      <c r="G249" s="286"/>
      <c r="H249" s="261"/>
      <c r="I249" s="261"/>
      <c r="J249" s="247"/>
      <c r="K249" s="408"/>
      <c r="L249" s="286"/>
    </row>
    <row r="250" spans="1:12" ht="24.75" customHeight="1" thickBot="1">
      <c r="A250" s="501" t="s">
        <v>1159</v>
      </c>
      <c r="B250" s="502"/>
      <c r="C250" s="502"/>
      <c r="D250" s="502"/>
      <c r="E250" s="502"/>
      <c r="F250" s="502"/>
      <c r="G250" s="503"/>
      <c r="H250" s="23"/>
      <c r="I250" s="23"/>
      <c r="J250" s="35" t="s">
        <v>125</v>
      </c>
      <c r="K250" s="36" t="s">
        <v>126</v>
      </c>
    </row>
    <row r="251" spans="1:12" ht="15.75" customHeight="1">
      <c r="A251" s="420" t="s">
        <v>374</v>
      </c>
      <c r="B251" s="421"/>
      <c r="C251" s="421"/>
      <c r="D251" s="421"/>
      <c r="E251" s="421"/>
      <c r="F251" s="421"/>
      <c r="G251" s="422"/>
      <c r="H251" s="261"/>
      <c r="I251" s="261"/>
      <c r="J251" s="186">
        <v>10500</v>
      </c>
      <c r="K251" s="33">
        <v>30</v>
      </c>
    </row>
    <row r="252" spans="1:12" ht="16.5">
      <c r="A252" s="426" t="s">
        <v>375</v>
      </c>
      <c r="B252" s="427"/>
      <c r="C252" s="427"/>
      <c r="D252" s="427"/>
      <c r="E252" s="427"/>
      <c r="F252" s="427"/>
      <c r="G252" s="428"/>
      <c r="H252" s="261"/>
      <c r="I252" s="261"/>
      <c r="J252" s="343">
        <v>12900</v>
      </c>
      <c r="K252" s="33">
        <v>37</v>
      </c>
    </row>
    <row r="253" spans="1:12" ht="16.5">
      <c r="A253" s="426" t="s">
        <v>376</v>
      </c>
      <c r="B253" s="427"/>
      <c r="C253" s="427"/>
      <c r="D253" s="427"/>
      <c r="E253" s="427"/>
      <c r="F253" s="427"/>
      <c r="G253" s="428"/>
      <c r="H253" s="261"/>
      <c r="I253" s="261"/>
      <c r="J253" s="343">
        <v>13500</v>
      </c>
      <c r="K253" s="33">
        <v>38</v>
      </c>
    </row>
    <row r="254" spans="1:12" ht="16.5">
      <c r="A254" s="426" t="s">
        <v>377</v>
      </c>
      <c r="B254" s="427"/>
      <c r="C254" s="427"/>
      <c r="D254" s="427"/>
      <c r="E254" s="427"/>
      <c r="F254" s="427"/>
      <c r="G254" s="428"/>
      <c r="H254" s="261"/>
      <c r="I254" s="261"/>
      <c r="J254" s="343">
        <v>16200</v>
      </c>
      <c r="K254" s="33">
        <v>47</v>
      </c>
    </row>
    <row r="255" spans="1:12" ht="16.5">
      <c r="A255" s="426" t="s">
        <v>995</v>
      </c>
      <c r="B255" s="505"/>
      <c r="C255" s="505"/>
      <c r="D255" s="505"/>
      <c r="E255" s="505"/>
      <c r="F255" s="505"/>
      <c r="G255" s="506"/>
      <c r="H255" s="261"/>
      <c r="I255" s="261"/>
      <c r="J255" s="247">
        <v>19000</v>
      </c>
      <c r="K255" s="33">
        <v>55</v>
      </c>
    </row>
    <row r="256" spans="1:12" s="230" customFormat="1" ht="16.5">
      <c r="A256" s="426" t="s">
        <v>994</v>
      </c>
      <c r="B256" s="427"/>
      <c r="C256" s="427"/>
      <c r="D256" s="427"/>
      <c r="E256" s="427"/>
      <c r="F256" s="427"/>
      <c r="G256" s="428"/>
      <c r="H256" s="261"/>
      <c r="I256" s="261"/>
      <c r="J256" s="247">
        <v>21000</v>
      </c>
      <c r="K256" s="33">
        <v>61</v>
      </c>
      <c r="L256" s="245"/>
    </row>
    <row r="257" spans="1:12" s="230" customFormat="1" ht="16.5">
      <c r="A257" s="426" t="s">
        <v>996</v>
      </c>
      <c r="B257" s="427"/>
      <c r="C257" s="427"/>
      <c r="D257" s="427"/>
      <c r="E257" s="427"/>
      <c r="F257" s="427"/>
      <c r="G257" s="428"/>
      <c r="H257" s="261"/>
      <c r="I257" s="261"/>
      <c r="J257" s="247">
        <v>22800</v>
      </c>
      <c r="K257" s="33">
        <v>65</v>
      </c>
      <c r="L257" s="245"/>
    </row>
    <row r="258" spans="1:12" s="230" customFormat="1" ht="19.5" thickBot="1">
      <c r="A258" s="56"/>
      <c r="B258" s="58"/>
      <c r="C258" s="5"/>
      <c r="D258" s="5"/>
      <c r="E258" s="5"/>
      <c r="F258" s="5"/>
      <c r="G258" s="21"/>
      <c r="H258" s="346"/>
      <c r="I258" s="346"/>
      <c r="J258" s="183"/>
      <c r="K258" s="53"/>
      <c r="L258" s="245"/>
    </row>
    <row r="259" spans="1:12" ht="32.25" customHeight="1" thickBot="1">
      <c r="A259" s="457" t="s">
        <v>1482</v>
      </c>
      <c r="B259" s="458"/>
      <c r="C259" s="458"/>
      <c r="D259" s="458"/>
      <c r="E259" s="458"/>
      <c r="F259" s="458"/>
      <c r="G259" s="504"/>
      <c r="H259" s="23"/>
      <c r="I259" s="23"/>
      <c r="J259" s="185" t="s">
        <v>125</v>
      </c>
      <c r="K259" s="275" t="s">
        <v>126</v>
      </c>
    </row>
    <row r="260" spans="1:12" ht="20.25" customHeight="1">
      <c r="A260" s="500" t="s">
        <v>438</v>
      </c>
      <c r="B260" s="436"/>
      <c r="C260" s="436"/>
      <c r="D260" s="436"/>
      <c r="E260" s="436"/>
      <c r="F260" s="436"/>
      <c r="G260" s="437"/>
      <c r="H260" s="346"/>
      <c r="I260" s="346"/>
      <c r="J260" s="114"/>
      <c r="K260" s="342"/>
    </row>
    <row r="261" spans="1:12" ht="16.5">
      <c r="A261" s="426" t="s">
        <v>380</v>
      </c>
      <c r="B261" s="427"/>
      <c r="C261" s="427"/>
      <c r="D261" s="427"/>
      <c r="E261" s="427"/>
      <c r="F261" s="427"/>
      <c r="G261" s="428"/>
      <c r="H261" s="261"/>
      <c r="I261" s="261"/>
      <c r="J261" s="343">
        <v>14500</v>
      </c>
      <c r="K261" s="33">
        <v>45</v>
      </c>
    </row>
    <row r="262" spans="1:12" ht="16.5">
      <c r="A262" s="426" t="s">
        <v>381</v>
      </c>
      <c r="B262" s="427"/>
      <c r="C262" s="427"/>
      <c r="D262" s="427"/>
      <c r="E262" s="427"/>
      <c r="F262" s="427"/>
      <c r="G262" s="428"/>
      <c r="H262" s="261"/>
      <c r="I262" s="261"/>
      <c r="J262" s="343">
        <v>18000</v>
      </c>
      <c r="K262" s="33">
        <v>56</v>
      </c>
    </row>
    <row r="263" spans="1:12" ht="16.5">
      <c r="A263" s="426" t="s">
        <v>68</v>
      </c>
      <c r="B263" s="427"/>
      <c r="C263" s="427"/>
      <c r="D263" s="427"/>
      <c r="E263" s="427"/>
      <c r="F263" s="427"/>
      <c r="G263" s="428"/>
      <c r="H263" s="261"/>
      <c r="I263" s="261"/>
      <c r="J263" s="343">
        <v>12500</v>
      </c>
      <c r="K263" s="33">
        <v>40</v>
      </c>
      <c r="L263" s="188"/>
    </row>
    <row r="264" spans="1:12" ht="16.5">
      <c r="A264" s="426" t="s">
        <v>69</v>
      </c>
      <c r="B264" s="427"/>
      <c r="C264" s="427"/>
      <c r="D264" s="427"/>
      <c r="E264" s="427"/>
      <c r="F264" s="427"/>
      <c r="G264" s="428"/>
      <c r="H264" s="261"/>
      <c r="I264" s="261"/>
      <c r="J264" s="343">
        <v>16000</v>
      </c>
      <c r="K264" s="33">
        <v>50</v>
      </c>
      <c r="L264" s="188"/>
    </row>
    <row r="265" spans="1:12" ht="16.5">
      <c r="A265" s="426" t="s">
        <v>645</v>
      </c>
      <c r="B265" s="427"/>
      <c r="C265" s="427"/>
      <c r="D265" s="427"/>
      <c r="E265" s="427"/>
      <c r="F265" s="427"/>
      <c r="G265" s="428"/>
      <c r="H265" s="261"/>
      <c r="I265" s="261"/>
      <c r="J265" s="247">
        <v>10000</v>
      </c>
      <c r="K265" s="33">
        <v>31</v>
      </c>
      <c r="L265" s="188"/>
    </row>
    <row r="266" spans="1:12" s="105" customFormat="1" ht="16.5">
      <c r="A266" s="426" t="s">
        <v>646</v>
      </c>
      <c r="B266" s="427"/>
      <c r="C266" s="427"/>
      <c r="D266" s="427"/>
      <c r="E266" s="427"/>
      <c r="F266" s="427"/>
      <c r="G266" s="428"/>
      <c r="H266" s="261"/>
      <c r="I266" s="261"/>
      <c r="J266" s="247">
        <v>16500</v>
      </c>
      <c r="K266" s="33">
        <v>52</v>
      </c>
      <c r="L266" s="188"/>
    </row>
    <row r="267" spans="1:12" s="104" customFormat="1" ht="16.5">
      <c r="A267" s="426" t="s">
        <v>644</v>
      </c>
      <c r="B267" s="427"/>
      <c r="C267" s="427"/>
      <c r="D267" s="427"/>
      <c r="E267" s="427"/>
      <c r="F267" s="427"/>
      <c r="G267" s="428"/>
      <c r="H267" s="261"/>
      <c r="I267" s="261"/>
      <c r="J267" s="247">
        <v>8500</v>
      </c>
      <c r="K267" s="33">
        <v>25</v>
      </c>
      <c r="L267" s="188"/>
    </row>
    <row r="268" spans="1:12" s="104" customFormat="1" ht="16.5">
      <c r="A268" s="426" t="s">
        <v>643</v>
      </c>
      <c r="B268" s="427"/>
      <c r="C268" s="427"/>
      <c r="D268" s="427"/>
      <c r="E268" s="427"/>
      <c r="F268" s="427"/>
      <c r="G268" s="428"/>
      <c r="H268" s="38"/>
      <c r="I268" s="38"/>
      <c r="J268" s="343">
        <v>13500</v>
      </c>
      <c r="K268" s="33">
        <v>42</v>
      </c>
      <c r="L268" s="188"/>
    </row>
    <row r="269" spans="1:12" s="104" customFormat="1" ht="13.5" thickBot="1">
      <c r="A269" s="273"/>
      <c r="B269" s="344"/>
      <c r="C269" s="344"/>
      <c r="D269" s="344"/>
      <c r="E269" s="344"/>
      <c r="F269" s="344"/>
      <c r="G269" s="344"/>
      <c r="H269" s="344"/>
      <c r="I269" s="344"/>
      <c r="J269" s="344"/>
      <c r="K269" s="274"/>
      <c r="L269" s="188"/>
    </row>
    <row r="270" spans="1:12" s="104" customFormat="1" ht="19.5" thickBot="1">
      <c r="A270" s="457" t="s">
        <v>1483</v>
      </c>
      <c r="B270" s="458"/>
      <c r="C270" s="458"/>
      <c r="D270" s="458"/>
      <c r="E270" s="458"/>
      <c r="F270" s="458"/>
      <c r="G270" s="504"/>
      <c r="H270" s="57"/>
      <c r="I270" s="57"/>
      <c r="J270" s="185" t="s">
        <v>125</v>
      </c>
      <c r="K270" s="275" t="s">
        <v>126</v>
      </c>
      <c r="L270" s="188"/>
    </row>
    <row r="271" spans="1:12" s="394" customFormat="1" ht="16.5" customHeight="1">
      <c r="A271" s="507" t="s">
        <v>70</v>
      </c>
      <c r="B271" s="508"/>
      <c r="C271" s="508"/>
      <c r="D271" s="508"/>
      <c r="E271" s="508"/>
      <c r="F271" s="508"/>
      <c r="G271" s="509"/>
      <c r="H271" s="392"/>
      <c r="I271" s="392"/>
      <c r="J271" s="186">
        <v>17500</v>
      </c>
      <c r="K271" s="55">
        <v>35</v>
      </c>
      <c r="L271" s="393"/>
    </row>
    <row r="272" spans="1:12" ht="16.5">
      <c r="A272" s="426" t="s">
        <v>71</v>
      </c>
      <c r="B272" s="427"/>
      <c r="C272" s="427"/>
      <c r="D272" s="427"/>
      <c r="E272" s="427"/>
      <c r="F272" s="427"/>
      <c r="G272" s="428"/>
      <c r="H272" s="261"/>
      <c r="I272" s="261"/>
      <c r="J272" s="343">
        <v>22000</v>
      </c>
      <c r="K272" s="33">
        <v>45</v>
      </c>
      <c r="L272" s="188"/>
    </row>
    <row r="273" spans="1:12" ht="16.5">
      <c r="A273" s="426" t="s">
        <v>378</v>
      </c>
      <c r="B273" s="427"/>
      <c r="C273" s="427"/>
      <c r="D273" s="427"/>
      <c r="E273" s="427"/>
      <c r="F273" s="427"/>
      <c r="G273" s="428"/>
      <c r="H273" s="261"/>
      <c r="I273" s="261"/>
      <c r="J273" s="343">
        <v>13500</v>
      </c>
      <c r="K273" s="33">
        <v>29</v>
      </c>
      <c r="L273" s="188"/>
    </row>
    <row r="274" spans="1:12" ht="16.5">
      <c r="A274" s="426" t="s">
        <v>338</v>
      </c>
      <c r="B274" s="427"/>
      <c r="C274" s="427"/>
      <c r="D274" s="427"/>
      <c r="E274" s="427"/>
      <c r="F274" s="427"/>
      <c r="G274" s="428"/>
      <c r="H274" s="261"/>
      <c r="I274" s="261"/>
      <c r="J274" s="343">
        <v>15500</v>
      </c>
      <c r="K274" s="33">
        <v>36</v>
      </c>
      <c r="L274" s="188"/>
    </row>
    <row r="275" spans="1:12" ht="16.5">
      <c r="A275" s="426" t="s">
        <v>379</v>
      </c>
      <c r="B275" s="427"/>
      <c r="C275" s="427"/>
      <c r="D275" s="427"/>
      <c r="E275" s="427"/>
      <c r="F275" s="427"/>
      <c r="G275" s="428"/>
      <c r="H275" s="261"/>
      <c r="I275" s="261"/>
      <c r="J275" s="343">
        <v>23000</v>
      </c>
      <c r="K275" s="33">
        <v>50</v>
      </c>
      <c r="L275" s="188"/>
    </row>
    <row r="276" spans="1:12" ht="16.5">
      <c r="A276" s="426" t="s">
        <v>339</v>
      </c>
      <c r="B276" s="427"/>
      <c r="C276" s="427"/>
      <c r="D276" s="427"/>
      <c r="E276" s="427"/>
      <c r="F276" s="427"/>
      <c r="G276" s="428"/>
      <c r="H276" s="261"/>
      <c r="I276" s="261"/>
      <c r="J276" s="343">
        <v>11000</v>
      </c>
      <c r="K276" s="33">
        <v>24</v>
      </c>
      <c r="L276" s="188"/>
    </row>
    <row r="277" spans="1:12" ht="16.5">
      <c r="A277" s="426" t="s">
        <v>340</v>
      </c>
      <c r="B277" s="427"/>
      <c r="C277" s="427"/>
      <c r="D277" s="427"/>
      <c r="E277" s="427"/>
      <c r="F277" s="427"/>
      <c r="G277" s="428"/>
      <c r="H277" s="261"/>
      <c r="I277" s="261"/>
      <c r="J277" s="343">
        <v>13200</v>
      </c>
      <c r="K277" s="33">
        <v>30</v>
      </c>
    </row>
    <row r="278" spans="1:12" ht="16.5">
      <c r="A278" s="426" t="s">
        <v>341</v>
      </c>
      <c r="B278" s="427"/>
      <c r="C278" s="427"/>
      <c r="D278" s="427"/>
      <c r="E278" s="427"/>
      <c r="F278" s="427"/>
      <c r="G278" s="428"/>
      <c r="H278" s="261"/>
      <c r="I278" s="261"/>
      <c r="J278" s="343">
        <v>13500</v>
      </c>
      <c r="K278" s="33">
        <v>31</v>
      </c>
    </row>
    <row r="279" spans="1:12" ht="16.5">
      <c r="A279" s="426" t="s">
        <v>342</v>
      </c>
      <c r="B279" s="427"/>
      <c r="C279" s="427"/>
      <c r="D279" s="427"/>
      <c r="E279" s="427"/>
      <c r="F279" s="427"/>
      <c r="G279" s="428"/>
      <c r="H279" s="261"/>
      <c r="I279" s="261"/>
      <c r="J279" s="343">
        <v>31000</v>
      </c>
      <c r="K279" s="33">
        <v>70</v>
      </c>
    </row>
    <row r="280" spans="1:12" ht="16.5">
      <c r="A280" s="426" t="s">
        <v>343</v>
      </c>
      <c r="B280" s="427"/>
      <c r="C280" s="427"/>
      <c r="D280" s="427"/>
      <c r="E280" s="427"/>
      <c r="F280" s="427"/>
      <c r="G280" s="428"/>
      <c r="H280" s="261"/>
      <c r="I280" s="261"/>
      <c r="J280" s="343">
        <v>33500</v>
      </c>
      <c r="K280" s="33">
        <v>76</v>
      </c>
    </row>
    <row r="281" spans="1:12" ht="15.75" customHeight="1" thickBot="1">
      <c r="A281" s="56"/>
      <c r="B281" s="19"/>
      <c r="C281" s="19"/>
      <c r="D281" s="19"/>
      <c r="E281" s="5"/>
      <c r="F281" s="5"/>
      <c r="G281" s="21"/>
      <c r="H281" s="2"/>
      <c r="I281" s="2"/>
      <c r="J281" s="183"/>
      <c r="K281" s="53"/>
    </row>
    <row r="282" spans="1:12" ht="37.5" customHeight="1" thickBot="1">
      <c r="A282" s="477" t="s">
        <v>34</v>
      </c>
      <c r="B282" s="520"/>
      <c r="C282" s="520"/>
      <c r="D282" s="520"/>
      <c r="E282" s="520"/>
      <c r="F282" s="520"/>
      <c r="G282" s="520"/>
      <c r="H282" s="520"/>
      <c r="I282" s="520"/>
      <c r="J282" s="520"/>
      <c r="K282" s="521"/>
    </row>
    <row r="283" spans="1:12" ht="19.5" thickBot="1">
      <c r="A283" s="516" t="s">
        <v>659</v>
      </c>
      <c r="B283" s="517"/>
      <c r="C283" s="517"/>
      <c r="D283" s="517"/>
      <c r="E283" s="518"/>
      <c r="F283" s="518"/>
      <c r="G283" s="519"/>
      <c r="H283" s="24"/>
      <c r="I283" s="24"/>
      <c r="J283" s="280" t="s">
        <v>125</v>
      </c>
      <c r="K283" s="281" t="s">
        <v>126</v>
      </c>
    </row>
    <row r="284" spans="1:12" ht="16.5">
      <c r="A284" s="507" t="s">
        <v>563</v>
      </c>
      <c r="B284" s="522"/>
      <c r="C284" s="522"/>
      <c r="D284" s="522"/>
      <c r="E284" s="522"/>
      <c r="F284" s="522"/>
      <c r="G284" s="523"/>
      <c r="H284" s="261"/>
      <c r="I284" s="261"/>
      <c r="J284" s="37">
        <v>35</v>
      </c>
      <c r="K284" s="66" t="s">
        <v>431</v>
      </c>
    </row>
    <row r="285" spans="1:12" ht="16.5">
      <c r="A285" s="510" t="s">
        <v>564</v>
      </c>
      <c r="B285" s="511"/>
      <c r="C285" s="511"/>
      <c r="D285" s="511"/>
      <c r="E285" s="511"/>
      <c r="F285" s="511"/>
      <c r="G285" s="512"/>
      <c r="H285" s="261"/>
      <c r="I285" s="261"/>
      <c r="J285" s="37">
        <v>40</v>
      </c>
      <c r="K285" s="66" t="s">
        <v>431</v>
      </c>
    </row>
    <row r="286" spans="1:12" ht="16.5">
      <c r="A286" s="510" t="s">
        <v>565</v>
      </c>
      <c r="B286" s="511"/>
      <c r="C286" s="511"/>
      <c r="D286" s="511"/>
      <c r="E286" s="511"/>
      <c r="F286" s="511"/>
      <c r="G286" s="512"/>
      <c r="H286" s="261"/>
      <c r="I286" s="261"/>
      <c r="J286" s="37">
        <v>35</v>
      </c>
      <c r="K286" s="66" t="s">
        <v>431</v>
      </c>
    </row>
    <row r="287" spans="1:12" ht="16.5">
      <c r="A287" s="510" t="s">
        <v>566</v>
      </c>
      <c r="B287" s="511"/>
      <c r="C287" s="511"/>
      <c r="D287" s="511"/>
      <c r="E287" s="511"/>
      <c r="F287" s="511"/>
      <c r="G287" s="512"/>
      <c r="H287" s="261"/>
      <c r="I287" s="261"/>
      <c r="J287" s="37">
        <v>35</v>
      </c>
      <c r="K287" s="66" t="s">
        <v>431</v>
      </c>
    </row>
    <row r="288" spans="1:12" ht="16.5">
      <c r="A288" s="510" t="s">
        <v>562</v>
      </c>
      <c r="B288" s="511"/>
      <c r="C288" s="511"/>
      <c r="D288" s="511"/>
      <c r="E288" s="511"/>
      <c r="F288" s="511"/>
      <c r="G288" s="512"/>
      <c r="H288" s="261"/>
      <c r="I288" s="261"/>
      <c r="J288" s="37">
        <v>10</v>
      </c>
      <c r="K288" s="66" t="s">
        <v>431</v>
      </c>
    </row>
    <row r="289" spans="1:11" ht="16.5">
      <c r="A289" s="513" t="s">
        <v>937</v>
      </c>
      <c r="B289" s="514"/>
      <c r="C289" s="514"/>
      <c r="D289" s="514"/>
      <c r="E289" s="514"/>
      <c r="F289" s="514"/>
      <c r="G289" s="515"/>
      <c r="H289" s="261"/>
      <c r="I289" s="261"/>
      <c r="J289" s="37">
        <v>70</v>
      </c>
      <c r="K289" s="66">
        <v>0.16</v>
      </c>
    </row>
    <row r="290" spans="1:11" ht="16.5">
      <c r="A290" s="510" t="s">
        <v>598</v>
      </c>
      <c r="B290" s="511"/>
      <c r="C290" s="511"/>
      <c r="D290" s="511"/>
      <c r="E290" s="511"/>
      <c r="F290" s="511"/>
      <c r="G290" s="512"/>
      <c r="H290" s="261"/>
      <c r="I290" s="261"/>
      <c r="J290" s="37">
        <v>55</v>
      </c>
      <c r="K290" s="66" t="s">
        <v>431</v>
      </c>
    </row>
    <row r="291" spans="1:11" ht="16.5">
      <c r="A291" s="510" t="s">
        <v>599</v>
      </c>
      <c r="B291" s="511"/>
      <c r="C291" s="511"/>
      <c r="D291" s="511"/>
      <c r="E291" s="511"/>
      <c r="F291" s="511"/>
      <c r="G291" s="512"/>
      <c r="H291" s="261"/>
      <c r="I291" s="261"/>
      <c r="J291" s="37">
        <v>53</v>
      </c>
      <c r="K291" s="66" t="s">
        <v>431</v>
      </c>
    </row>
    <row r="292" spans="1:11" ht="16.5">
      <c r="A292" s="510" t="s">
        <v>600</v>
      </c>
      <c r="B292" s="511"/>
      <c r="C292" s="511"/>
      <c r="D292" s="511"/>
      <c r="E292" s="511"/>
      <c r="F292" s="511"/>
      <c r="G292" s="512"/>
      <c r="H292" s="261"/>
      <c r="I292" s="261"/>
      <c r="J292" s="37">
        <v>57</v>
      </c>
      <c r="K292" s="66" t="s">
        <v>431</v>
      </c>
    </row>
    <row r="293" spans="1:11" ht="16.5">
      <c r="A293" s="510" t="s">
        <v>601</v>
      </c>
      <c r="B293" s="511"/>
      <c r="C293" s="511"/>
      <c r="D293" s="511"/>
      <c r="E293" s="511"/>
      <c r="F293" s="511"/>
      <c r="G293" s="512"/>
      <c r="H293" s="261"/>
      <c r="I293" s="261"/>
      <c r="J293" s="37">
        <v>20</v>
      </c>
      <c r="K293" s="66" t="s">
        <v>431</v>
      </c>
    </row>
    <row r="294" spans="1:11" ht="16.5">
      <c r="A294" s="510" t="s">
        <v>602</v>
      </c>
      <c r="B294" s="511"/>
      <c r="C294" s="511"/>
      <c r="D294" s="511"/>
      <c r="E294" s="511"/>
      <c r="F294" s="511"/>
      <c r="G294" s="512"/>
      <c r="H294" s="261"/>
      <c r="I294" s="261"/>
      <c r="J294" s="37">
        <v>140</v>
      </c>
      <c r="K294" s="66" t="s">
        <v>431</v>
      </c>
    </row>
    <row r="295" spans="1:11" ht="16.5">
      <c r="A295" s="510" t="s">
        <v>611</v>
      </c>
      <c r="B295" s="511"/>
      <c r="C295" s="511"/>
      <c r="D295" s="511"/>
      <c r="E295" s="511"/>
      <c r="F295" s="511"/>
      <c r="G295" s="512"/>
      <c r="H295" s="261"/>
      <c r="I295" s="261"/>
      <c r="J295" s="37">
        <v>45</v>
      </c>
      <c r="K295" s="66" t="s">
        <v>431</v>
      </c>
    </row>
    <row r="296" spans="1:11" ht="16.5">
      <c r="A296" s="510" t="s">
        <v>612</v>
      </c>
      <c r="B296" s="511"/>
      <c r="C296" s="511"/>
      <c r="D296" s="511"/>
      <c r="E296" s="511"/>
      <c r="F296" s="511"/>
      <c r="G296" s="512"/>
      <c r="H296" s="261"/>
      <c r="I296" s="261"/>
      <c r="J296" s="37">
        <v>20</v>
      </c>
      <c r="K296" s="66" t="s">
        <v>431</v>
      </c>
    </row>
    <row r="297" spans="1:11" ht="16.5">
      <c r="A297" s="510" t="s">
        <v>610</v>
      </c>
      <c r="B297" s="511"/>
      <c r="C297" s="511"/>
      <c r="D297" s="511"/>
      <c r="E297" s="511"/>
      <c r="F297" s="511"/>
      <c r="G297" s="512"/>
      <c r="H297" s="261"/>
      <c r="I297" s="261"/>
      <c r="J297" s="37">
        <v>115</v>
      </c>
      <c r="K297" s="66">
        <v>0.18</v>
      </c>
    </row>
    <row r="298" spans="1:11" ht="16.5">
      <c r="A298" s="510" t="s">
        <v>613</v>
      </c>
      <c r="B298" s="511"/>
      <c r="C298" s="511"/>
      <c r="D298" s="511"/>
      <c r="E298" s="511"/>
      <c r="F298" s="511"/>
      <c r="G298" s="512"/>
      <c r="H298" s="261"/>
      <c r="I298" s="261"/>
      <c r="J298" s="37">
        <v>65</v>
      </c>
      <c r="K298" s="66" t="s">
        <v>431</v>
      </c>
    </row>
    <row r="299" spans="1:11" ht="16.5">
      <c r="A299" s="510" t="s">
        <v>614</v>
      </c>
      <c r="B299" s="511"/>
      <c r="C299" s="511"/>
      <c r="D299" s="511"/>
      <c r="E299" s="511"/>
      <c r="F299" s="511"/>
      <c r="G299" s="512"/>
      <c r="H299" s="261"/>
      <c r="I299" s="261"/>
      <c r="J299" s="37">
        <v>30</v>
      </c>
      <c r="K299" s="66" t="s">
        <v>431</v>
      </c>
    </row>
    <row r="300" spans="1:11" ht="16.5">
      <c r="A300" s="510" t="s">
        <v>615</v>
      </c>
      <c r="B300" s="511"/>
      <c r="C300" s="511"/>
      <c r="D300" s="511"/>
      <c r="E300" s="511"/>
      <c r="F300" s="511"/>
      <c r="G300" s="512"/>
      <c r="H300" s="261"/>
      <c r="I300" s="261"/>
      <c r="J300" s="37">
        <v>125</v>
      </c>
      <c r="K300" s="66">
        <v>0.21</v>
      </c>
    </row>
    <row r="301" spans="1:11" ht="16.5">
      <c r="A301" s="510" t="s">
        <v>1437</v>
      </c>
      <c r="B301" s="511"/>
      <c r="C301" s="511"/>
      <c r="D301" s="511"/>
      <c r="E301" s="511"/>
      <c r="F301" s="511"/>
      <c r="G301" s="512"/>
      <c r="H301" s="261"/>
      <c r="I301" s="261"/>
      <c r="J301" s="37">
        <v>540</v>
      </c>
      <c r="K301" s="66">
        <v>0.69</v>
      </c>
    </row>
    <row r="302" spans="1:11" ht="16.5">
      <c r="A302" s="510" t="s">
        <v>1438</v>
      </c>
      <c r="B302" s="511"/>
      <c r="C302" s="511"/>
      <c r="D302" s="511"/>
      <c r="E302" s="511"/>
      <c r="F302" s="511"/>
      <c r="G302" s="512"/>
      <c r="H302" s="261"/>
      <c r="I302" s="261"/>
      <c r="J302" s="37">
        <v>1135</v>
      </c>
      <c r="K302" s="66">
        <v>1.1299999999999999</v>
      </c>
    </row>
    <row r="303" spans="1:11" ht="16.5">
      <c r="A303" s="510" t="s">
        <v>1439</v>
      </c>
      <c r="B303" s="511"/>
      <c r="C303" s="511"/>
      <c r="D303" s="511"/>
      <c r="E303" s="511"/>
      <c r="F303" s="511"/>
      <c r="G303" s="512"/>
      <c r="H303" s="261"/>
      <c r="I303" s="261"/>
      <c r="J303" s="37">
        <v>4</v>
      </c>
      <c r="K303" s="66" t="s">
        <v>431</v>
      </c>
    </row>
    <row r="304" spans="1:11" ht="16.5">
      <c r="A304" s="510" t="s">
        <v>1440</v>
      </c>
      <c r="B304" s="511"/>
      <c r="C304" s="511"/>
      <c r="D304" s="511"/>
      <c r="E304" s="511"/>
      <c r="F304" s="511"/>
      <c r="G304" s="512"/>
      <c r="H304" s="261"/>
      <c r="I304" s="261"/>
      <c r="J304" s="37">
        <v>8</v>
      </c>
      <c r="K304" s="66" t="s">
        <v>431</v>
      </c>
    </row>
    <row r="305" spans="1:11" ht="16.5">
      <c r="A305" s="510" t="s">
        <v>1441</v>
      </c>
      <c r="B305" s="511"/>
      <c r="C305" s="511"/>
      <c r="D305" s="511"/>
      <c r="E305" s="511"/>
      <c r="F305" s="511"/>
      <c r="G305" s="512"/>
      <c r="H305" s="261"/>
      <c r="I305" s="261"/>
      <c r="J305" s="37">
        <v>30</v>
      </c>
      <c r="K305" s="66" t="s">
        <v>431</v>
      </c>
    </row>
    <row r="306" spans="1:11" ht="16.5">
      <c r="A306" s="510" t="s">
        <v>1442</v>
      </c>
      <c r="B306" s="511"/>
      <c r="C306" s="511"/>
      <c r="D306" s="511"/>
      <c r="E306" s="511"/>
      <c r="F306" s="511"/>
      <c r="G306" s="512"/>
      <c r="H306" s="261"/>
      <c r="I306" s="261"/>
      <c r="J306" s="37">
        <v>41</v>
      </c>
      <c r="K306" s="66" t="s">
        <v>431</v>
      </c>
    </row>
    <row r="307" spans="1:11" ht="16.5" customHeight="1">
      <c r="A307" s="527" t="s">
        <v>1443</v>
      </c>
      <c r="B307" s="528"/>
      <c r="C307" s="528"/>
      <c r="D307" s="528"/>
      <c r="E307" s="528"/>
      <c r="F307" s="528"/>
      <c r="G307" s="529"/>
      <c r="H307" s="52"/>
      <c r="I307" s="52"/>
      <c r="J307" s="65">
        <v>130</v>
      </c>
      <c r="K307" s="156">
        <v>0.13</v>
      </c>
    </row>
    <row r="308" spans="1:11" ht="16.5" customHeight="1">
      <c r="A308" s="527" t="s">
        <v>1444</v>
      </c>
      <c r="B308" s="528"/>
      <c r="C308" s="528"/>
      <c r="D308" s="528"/>
      <c r="E308" s="528"/>
      <c r="F308" s="528"/>
      <c r="G308" s="529"/>
      <c r="H308" s="52"/>
      <c r="I308" s="52"/>
      <c r="J308" s="65">
        <v>160</v>
      </c>
      <c r="K308" s="156">
        <v>0.15</v>
      </c>
    </row>
    <row r="309" spans="1:11" ht="16.5" customHeight="1">
      <c r="A309" s="526" t="s">
        <v>1445</v>
      </c>
      <c r="B309" s="526"/>
      <c r="C309" s="526"/>
      <c r="D309" s="526"/>
      <c r="E309" s="526"/>
      <c r="F309" s="526"/>
      <c r="G309" s="526"/>
      <c r="H309" s="52"/>
      <c r="I309" s="52"/>
      <c r="J309" s="65">
        <v>390</v>
      </c>
      <c r="K309" s="156">
        <v>0.3</v>
      </c>
    </row>
    <row r="310" spans="1:11" ht="16.5" customHeight="1">
      <c r="A310" s="285"/>
      <c r="B310" s="285"/>
      <c r="C310" s="285"/>
      <c r="D310" s="285"/>
      <c r="E310" s="285"/>
      <c r="F310" s="285"/>
      <c r="G310" s="285"/>
      <c r="H310" s="52"/>
      <c r="I310" s="52"/>
      <c r="J310" s="65"/>
      <c r="K310" s="156"/>
    </row>
    <row r="311" spans="1:11" ht="18.75">
      <c r="A311" s="524"/>
      <c r="B311" s="525"/>
      <c r="C311" s="525"/>
      <c r="D311" s="525"/>
      <c r="E311" s="525"/>
      <c r="F311" s="525"/>
      <c r="G311" s="525"/>
      <c r="H311" s="13"/>
      <c r="I311" s="13"/>
      <c r="J311" s="279"/>
      <c r="K311" s="278"/>
    </row>
  </sheetData>
  <mergeCells count="278"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311:G311"/>
    <mergeCell ref="A309:G30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286:G286"/>
    <mergeCell ref="A287:G287"/>
    <mergeCell ref="A288:G288"/>
    <mergeCell ref="A289:G289"/>
    <mergeCell ref="A290:G290"/>
    <mergeCell ref="A274:G274"/>
    <mergeCell ref="A275:G275"/>
    <mergeCell ref="A276:G276"/>
    <mergeCell ref="A277:G277"/>
    <mergeCell ref="A278:G278"/>
    <mergeCell ref="A283:G283"/>
    <mergeCell ref="A279:G279"/>
    <mergeCell ref="A280:G280"/>
    <mergeCell ref="A282:K282"/>
    <mergeCell ref="A284:G284"/>
    <mergeCell ref="A285:G285"/>
    <mergeCell ref="A228:G228"/>
    <mergeCell ref="A253:G253"/>
    <mergeCell ref="A273:G273"/>
    <mergeCell ref="A270:G270"/>
    <mergeCell ref="A264:G264"/>
    <mergeCell ref="A265:G265"/>
    <mergeCell ref="A236:G236"/>
    <mergeCell ref="A237:G237"/>
    <mergeCell ref="A238:G238"/>
    <mergeCell ref="A239:G239"/>
    <mergeCell ref="A240:G240"/>
    <mergeCell ref="A241:G241"/>
    <mergeCell ref="A263:G263"/>
    <mergeCell ref="A252:G252"/>
    <mergeCell ref="A255:G255"/>
    <mergeCell ref="A256:G256"/>
    <mergeCell ref="A271:G271"/>
    <mergeCell ref="A266:G266"/>
    <mergeCell ref="A267:G267"/>
    <mergeCell ref="A268:G268"/>
    <mergeCell ref="A272:G272"/>
    <mergeCell ref="A248:G248"/>
    <mergeCell ref="A244:G244"/>
    <mergeCell ref="A245:G245"/>
    <mergeCell ref="A246:G246"/>
    <mergeCell ref="A230:G230"/>
    <mergeCell ref="A231:G231"/>
    <mergeCell ref="A262:G262"/>
    <mergeCell ref="A229:G229"/>
    <mergeCell ref="A233:G233"/>
    <mergeCell ref="A234:G234"/>
    <mergeCell ref="A235:G235"/>
    <mergeCell ref="A260:G260"/>
    <mergeCell ref="A254:G254"/>
    <mergeCell ref="A247:G247"/>
    <mergeCell ref="A251:G251"/>
    <mergeCell ref="A261:G261"/>
    <mergeCell ref="A257:G257"/>
    <mergeCell ref="A250:G250"/>
    <mergeCell ref="A259:G259"/>
    <mergeCell ref="A243:G243"/>
    <mergeCell ref="A225:G225"/>
    <mergeCell ref="A192:G192"/>
    <mergeCell ref="A193:G193"/>
    <mergeCell ref="A194:G194"/>
    <mergeCell ref="A195:G195"/>
    <mergeCell ref="A196:G196"/>
    <mergeCell ref="A199:G199"/>
    <mergeCell ref="A200:G200"/>
    <mergeCell ref="A216:G216"/>
    <mergeCell ref="A217:G217"/>
    <mergeCell ref="A218:G218"/>
    <mergeCell ref="A219:G219"/>
    <mergeCell ref="A220:G220"/>
    <mergeCell ref="A222:G222"/>
    <mergeCell ref="A223:G223"/>
    <mergeCell ref="A224:G224"/>
    <mergeCell ref="A213:G213"/>
    <mergeCell ref="A209:G209"/>
    <mergeCell ref="A210:G210"/>
    <mergeCell ref="A221:G221"/>
    <mergeCell ref="A208:G208"/>
    <mergeCell ref="A79:G79"/>
    <mergeCell ref="A99:G99"/>
    <mergeCell ref="A133:D133"/>
    <mergeCell ref="A107:G107"/>
    <mergeCell ref="A112:G112"/>
    <mergeCell ref="A105:G105"/>
    <mergeCell ref="A104:G104"/>
    <mergeCell ref="A103:G103"/>
    <mergeCell ref="A110:G110"/>
    <mergeCell ref="A117:G117"/>
    <mergeCell ref="A124:G124"/>
    <mergeCell ref="A132:G132"/>
    <mergeCell ref="A115:G115"/>
    <mergeCell ref="A114:G114"/>
    <mergeCell ref="A116:G116"/>
    <mergeCell ref="A113:G113"/>
    <mergeCell ref="A109:G109"/>
    <mergeCell ref="A108:G108"/>
    <mergeCell ref="A121:G121"/>
    <mergeCell ref="A120:G120"/>
    <mergeCell ref="A119:G119"/>
    <mergeCell ref="A123:G123"/>
    <mergeCell ref="A122:G122"/>
    <mergeCell ref="A102:G102"/>
    <mergeCell ref="A78:G78"/>
    <mergeCell ref="A72:G72"/>
    <mergeCell ref="A71:G71"/>
    <mergeCell ref="A75:G75"/>
    <mergeCell ref="A65:G65"/>
    <mergeCell ref="A66:G66"/>
    <mergeCell ref="A58:G58"/>
    <mergeCell ref="A60:G60"/>
    <mergeCell ref="A70:G70"/>
    <mergeCell ref="A61:G61"/>
    <mergeCell ref="A62:G62"/>
    <mergeCell ref="A76:G76"/>
    <mergeCell ref="A67:G67"/>
    <mergeCell ref="A68:G68"/>
    <mergeCell ref="A74:G74"/>
    <mergeCell ref="A77:G77"/>
    <mergeCell ref="A64:G64"/>
    <mergeCell ref="A63:G63"/>
    <mergeCell ref="D2:K2"/>
    <mergeCell ref="E7:K7"/>
    <mergeCell ref="E8:K8"/>
    <mergeCell ref="A47:D47"/>
    <mergeCell ref="A39:G39"/>
    <mergeCell ref="D3:K6"/>
    <mergeCell ref="A8:D8"/>
    <mergeCell ref="A15:G15"/>
    <mergeCell ref="A16:G16"/>
    <mergeCell ref="A17:G17"/>
    <mergeCell ref="J10:K10"/>
    <mergeCell ref="A18:G18"/>
    <mergeCell ref="A27:D27"/>
    <mergeCell ref="A22:G22"/>
    <mergeCell ref="A23:G23"/>
    <mergeCell ref="A24:G24"/>
    <mergeCell ref="A30:G30"/>
    <mergeCell ref="A19:G19"/>
    <mergeCell ref="A20:G20"/>
    <mergeCell ref="A14:K14"/>
    <mergeCell ref="A12:K12"/>
    <mergeCell ref="A25:G25"/>
    <mergeCell ref="A21:G21"/>
    <mergeCell ref="A28:G28"/>
    <mergeCell ref="A29:G29"/>
    <mergeCell ref="A44:G44"/>
    <mergeCell ref="A45:G45"/>
    <mergeCell ref="A43:D43"/>
    <mergeCell ref="A49:G49"/>
    <mergeCell ref="A48:G48"/>
    <mergeCell ref="A81:G81"/>
    <mergeCell ref="A83:G83"/>
    <mergeCell ref="A82:G82"/>
    <mergeCell ref="A73:G73"/>
    <mergeCell ref="A50:G50"/>
    <mergeCell ref="A52:G52"/>
    <mergeCell ref="A54:G54"/>
    <mergeCell ref="A59:G59"/>
    <mergeCell ref="A51:G51"/>
    <mergeCell ref="A32:G32"/>
    <mergeCell ref="A33:G33"/>
    <mergeCell ref="A36:G36"/>
    <mergeCell ref="A31:G31"/>
    <mergeCell ref="A56:G56"/>
    <mergeCell ref="A53:G53"/>
    <mergeCell ref="A57:G57"/>
    <mergeCell ref="A55:G55"/>
    <mergeCell ref="A34:G34"/>
    <mergeCell ref="A35:G35"/>
    <mergeCell ref="A38:G38"/>
    <mergeCell ref="A37:G37"/>
    <mergeCell ref="A94:G94"/>
    <mergeCell ref="A96:G96"/>
    <mergeCell ref="A141:G141"/>
    <mergeCell ref="A142:G142"/>
    <mergeCell ref="A160:G160"/>
    <mergeCell ref="A100:G100"/>
    <mergeCell ref="A101:G101"/>
    <mergeCell ref="A97:G97"/>
    <mergeCell ref="A98:G98"/>
    <mergeCell ref="A118:G118"/>
    <mergeCell ref="A125:G125"/>
    <mergeCell ref="A42:G42"/>
    <mergeCell ref="A46:G46"/>
    <mergeCell ref="A40:G40"/>
    <mergeCell ref="A41:G41"/>
    <mergeCell ref="A80:G80"/>
    <mergeCell ref="A126:G126"/>
    <mergeCell ref="A127:G127"/>
    <mergeCell ref="A152:G152"/>
    <mergeCell ref="A151:G151"/>
    <mergeCell ref="A149:G149"/>
    <mergeCell ref="A172:G172"/>
    <mergeCell ref="A170:G170"/>
    <mergeCell ref="A184:G184"/>
    <mergeCell ref="A169:G169"/>
    <mergeCell ref="A166:G166"/>
    <mergeCell ref="A155:G155"/>
    <mergeCell ref="A204:G204"/>
    <mergeCell ref="A205:G205"/>
    <mergeCell ref="A179:G179"/>
    <mergeCell ref="A187:G187"/>
    <mergeCell ref="A188:G188"/>
    <mergeCell ref="A189:G189"/>
    <mergeCell ref="A190:G190"/>
    <mergeCell ref="A191:G191"/>
    <mergeCell ref="A185:G185"/>
    <mergeCell ref="A186:G186"/>
    <mergeCell ref="A181:G181"/>
    <mergeCell ref="A180:G180"/>
    <mergeCell ref="A85:G85"/>
    <mergeCell ref="A92:G92"/>
    <mergeCell ref="A164:G164"/>
    <mergeCell ref="A153:G153"/>
    <mergeCell ref="A158:G158"/>
    <mergeCell ref="A156:G156"/>
    <mergeCell ref="A161:G161"/>
    <mergeCell ref="A162:G162"/>
    <mergeCell ref="A86:G86"/>
    <mergeCell ref="A87:G87"/>
    <mergeCell ref="A88:G88"/>
    <mergeCell ref="A89:G89"/>
    <mergeCell ref="A90:G90"/>
    <mergeCell ref="A134:G134"/>
    <mergeCell ref="A135:G135"/>
    <mergeCell ref="A136:G136"/>
    <mergeCell ref="A137:G137"/>
    <mergeCell ref="A93:G93"/>
    <mergeCell ref="A148:G148"/>
    <mergeCell ref="A128:G128"/>
    <mergeCell ref="A129:G129"/>
    <mergeCell ref="A130:G130"/>
    <mergeCell ref="A131:G131"/>
    <mergeCell ref="A140:G140"/>
    <mergeCell ref="A227:G227"/>
    <mergeCell ref="A157:G157"/>
    <mergeCell ref="A147:G147"/>
    <mergeCell ref="A154:G154"/>
    <mergeCell ref="A159:G159"/>
    <mergeCell ref="A138:G138"/>
    <mergeCell ref="A139:G139"/>
    <mergeCell ref="A167:G167"/>
    <mergeCell ref="A163:G163"/>
    <mergeCell ref="A165:G165"/>
    <mergeCell ref="A168:G168"/>
    <mergeCell ref="A202:G202"/>
    <mergeCell ref="A175:G175"/>
    <mergeCell ref="A171:G171"/>
    <mergeCell ref="A173:G173"/>
    <mergeCell ref="A174:G174"/>
    <mergeCell ref="A176:G176"/>
    <mergeCell ref="A177:G177"/>
    <mergeCell ref="A178:G178"/>
    <mergeCell ref="A211:G211"/>
    <mergeCell ref="A215:G215"/>
    <mergeCell ref="A206:G206"/>
    <mergeCell ref="A203:G203"/>
    <mergeCell ref="A150:G150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82"/>
  <sheetViews>
    <sheetView tabSelected="1" topLeftCell="A406" zoomScale="98" zoomScaleNormal="98" workbookViewId="0">
      <selection activeCell="A431" sqref="A431:G431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70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</row>
    <row r="2" spans="1:11" ht="18" customHeight="1">
      <c r="A2" s="230"/>
      <c r="B2" s="230"/>
      <c r="C2" s="1"/>
      <c r="D2" s="462" t="s">
        <v>1281</v>
      </c>
      <c r="E2" s="463"/>
      <c r="F2" s="463"/>
      <c r="G2" s="463"/>
      <c r="H2" s="463"/>
      <c r="I2" s="463"/>
      <c r="J2" s="463"/>
      <c r="K2" s="463"/>
    </row>
    <row r="3" spans="1:11" ht="12.75" customHeight="1">
      <c r="A3" s="230"/>
      <c r="B3" s="230"/>
      <c r="C3" s="230"/>
      <c r="D3" s="469"/>
      <c r="E3" s="469"/>
      <c r="F3" s="469"/>
      <c r="G3" s="469"/>
      <c r="H3" s="469"/>
      <c r="I3" s="469"/>
      <c r="J3" s="469"/>
      <c r="K3" s="469"/>
    </row>
    <row r="4" spans="1:11" ht="12.75" customHeight="1">
      <c r="A4" s="230"/>
      <c r="B4" s="230"/>
      <c r="C4" s="230"/>
      <c r="D4" s="469"/>
      <c r="E4" s="469"/>
      <c r="F4" s="469"/>
      <c r="G4" s="469"/>
      <c r="H4" s="469"/>
      <c r="I4" s="469"/>
      <c r="J4" s="469"/>
      <c r="K4" s="469"/>
    </row>
    <row r="5" spans="1:11" ht="12.75" customHeight="1">
      <c r="A5" s="231">
        <v>44952</v>
      </c>
      <c r="B5" s="230"/>
      <c r="C5" s="230"/>
      <c r="D5" s="469"/>
      <c r="E5" s="469"/>
      <c r="F5" s="469"/>
      <c r="G5" s="469"/>
      <c r="H5" s="469"/>
      <c r="I5" s="469"/>
      <c r="J5" s="469"/>
      <c r="K5" s="469"/>
    </row>
    <row r="6" spans="1:11" ht="12.75" customHeight="1">
      <c r="A6" s="230"/>
      <c r="B6" s="230"/>
      <c r="C6" s="230"/>
      <c r="D6" s="469"/>
      <c r="E6" s="469"/>
      <c r="F6" s="469"/>
      <c r="G6" s="469"/>
      <c r="H6" s="469"/>
      <c r="I6" s="469"/>
      <c r="J6" s="469"/>
      <c r="K6" s="469"/>
    </row>
    <row r="7" spans="1:11" ht="18.75" customHeight="1">
      <c r="A7" s="49" t="s">
        <v>648</v>
      </c>
      <c r="B7" s="230"/>
      <c r="C7" s="230"/>
      <c r="D7" s="230"/>
      <c r="E7" s="464"/>
      <c r="F7" s="464"/>
      <c r="G7" s="464"/>
      <c r="H7" s="464"/>
      <c r="I7" s="464"/>
      <c r="J7" s="464"/>
      <c r="K7" s="464"/>
    </row>
    <row r="8" spans="1:11" ht="21" customHeight="1">
      <c r="A8" s="470" t="s">
        <v>432</v>
      </c>
      <c r="B8" s="471"/>
      <c r="C8" s="471"/>
      <c r="D8" s="471"/>
      <c r="E8" s="465"/>
      <c r="F8" s="466"/>
      <c r="G8" s="466"/>
      <c r="H8" s="466"/>
      <c r="I8" s="466"/>
      <c r="J8" s="466"/>
      <c r="K8" s="466"/>
    </row>
    <row r="9" spans="1:11" ht="18" customHeight="1">
      <c r="A9" s="232" t="s">
        <v>1469</v>
      </c>
      <c r="B9" s="233"/>
      <c r="C9" s="233"/>
      <c r="D9" s="233"/>
      <c r="E9" s="230"/>
      <c r="F9" s="230"/>
      <c r="G9" s="230"/>
      <c r="H9" s="230"/>
      <c r="I9" s="230"/>
      <c r="J9" s="27"/>
      <c r="K9" s="271"/>
    </row>
    <row r="10" spans="1:11" ht="15.75">
      <c r="A10" s="232" t="s">
        <v>907</v>
      </c>
      <c r="B10" s="233"/>
      <c r="C10" s="233"/>
      <c r="D10" s="233"/>
      <c r="E10" s="230"/>
      <c r="F10" s="230"/>
      <c r="G10" s="230"/>
      <c r="H10" s="230"/>
      <c r="I10" s="230"/>
      <c r="J10" s="475" t="s">
        <v>0</v>
      </c>
      <c r="K10" s="476"/>
    </row>
    <row r="11" spans="1:11" s="401" customFormat="1" ht="15.75">
      <c r="A11" s="402"/>
      <c r="B11" s="233"/>
      <c r="C11" s="233"/>
      <c r="D11" s="233"/>
      <c r="J11" s="399"/>
      <c r="K11" s="400"/>
    </row>
    <row r="12" spans="1:11">
      <c r="A12" s="480" t="s">
        <v>1488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</row>
    <row r="13" spans="1:11" ht="8.25" customHeight="1" thickBot="1">
      <c r="A13" s="8"/>
      <c r="G13" s="12"/>
    </row>
    <row r="14" spans="1:11" ht="19.5" customHeight="1" thickBot="1">
      <c r="A14" s="431" t="s">
        <v>433</v>
      </c>
      <c r="B14" s="432"/>
      <c r="C14" s="432"/>
      <c r="D14" s="432"/>
      <c r="E14" s="432"/>
      <c r="F14" s="432"/>
      <c r="G14" s="432"/>
      <c r="H14" s="432"/>
      <c r="I14" s="432"/>
      <c r="J14" s="432"/>
      <c r="K14" s="562"/>
    </row>
    <row r="15" spans="1:11" ht="19.5" customHeight="1" thickBot="1">
      <c r="A15" s="313"/>
      <c r="B15" s="293"/>
      <c r="C15" s="293"/>
      <c r="D15" s="293"/>
      <c r="E15" s="293"/>
      <c r="F15" s="293"/>
      <c r="G15" s="293"/>
      <c r="H15" s="293"/>
      <c r="I15" s="293"/>
      <c r="J15" s="293"/>
      <c r="K15" s="294"/>
    </row>
    <row r="16" spans="1:11" ht="25.5" customHeight="1" thickBot="1">
      <c r="A16" s="548" t="s">
        <v>435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50"/>
    </row>
    <row r="17" spans="1:11" ht="16.5">
      <c r="A17" s="545" t="s">
        <v>436</v>
      </c>
      <c r="B17" s="421"/>
      <c r="C17" s="421"/>
      <c r="D17" s="421"/>
      <c r="E17" s="421"/>
      <c r="F17" s="421"/>
      <c r="G17" s="422"/>
      <c r="H17" s="10"/>
      <c r="I17" s="10"/>
      <c r="J17" s="153" t="s">
        <v>125</v>
      </c>
      <c r="K17" s="155" t="s">
        <v>126</v>
      </c>
    </row>
    <row r="18" spans="1:11" ht="16.5">
      <c r="A18" s="426" t="s">
        <v>1076</v>
      </c>
      <c r="B18" s="427"/>
      <c r="C18" s="427"/>
      <c r="D18" s="427"/>
      <c r="E18" s="427"/>
      <c r="F18" s="427"/>
      <c r="G18" s="428"/>
      <c r="H18" s="314"/>
      <c r="I18" s="314"/>
      <c r="J18" s="37">
        <v>4000</v>
      </c>
      <c r="K18" s="66">
        <v>32</v>
      </c>
    </row>
    <row r="19" spans="1:11" ht="16.5">
      <c r="A19" s="426" t="s">
        <v>1077</v>
      </c>
      <c r="B19" s="427"/>
      <c r="C19" s="427"/>
      <c r="D19" s="427"/>
      <c r="E19" s="427"/>
      <c r="F19" s="427"/>
      <c r="G19" s="428"/>
      <c r="H19" s="314"/>
      <c r="I19" s="314"/>
      <c r="J19" s="37">
        <v>1300</v>
      </c>
      <c r="K19" s="66">
        <v>8</v>
      </c>
    </row>
    <row r="20" spans="1:11" ht="18.75">
      <c r="A20" s="530" t="s">
        <v>437</v>
      </c>
      <c r="B20" s="427"/>
      <c r="C20" s="427"/>
      <c r="D20" s="427"/>
      <c r="E20" s="427"/>
      <c r="F20" s="427"/>
      <c r="G20" s="428"/>
      <c r="H20" s="11"/>
      <c r="I20" s="11"/>
      <c r="J20" s="88" t="s">
        <v>125</v>
      </c>
      <c r="K20" s="154" t="s">
        <v>126</v>
      </c>
    </row>
    <row r="21" spans="1:11" ht="16.5">
      <c r="A21" s="426" t="s">
        <v>1078</v>
      </c>
      <c r="B21" s="427"/>
      <c r="C21" s="427"/>
      <c r="D21" s="427"/>
      <c r="E21" s="427"/>
      <c r="F21" s="427"/>
      <c r="G21" s="428"/>
      <c r="H21" s="314"/>
      <c r="I21" s="314"/>
      <c r="J21" s="37">
        <v>4200</v>
      </c>
      <c r="K21" s="66">
        <v>30</v>
      </c>
    </row>
    <row r="22" spans="1:11" ht="16.5">
      <c r="A22" s="426" t="s">
        <v>1079</v>
      </c>
      <c r="B22" s="427"/>
      <c r="C22" s="427"/>
      <c r="D22" s="427"/>
      <c r="E22" s="427"/>
      <c r="F22" s="427"/>
      <c r="G22" s="428"/>
      <c r="H22" s="314"/>
      <c r="I22" s="314"/>
      <c r="J22" s="37">
        <v>1200</v>
      </c>
      <c r="K22" s="66">
        <v>6</v>
      </c>
    </row>
    <row r="23" spans="1:11" ht="18.75">
      <c r="A23" s="530" t="s">
        <v>603</v>
      </c>
      <c r="B23" s="427"/>
      <c r="C23" s="427"/>
      <c r="D23" s="427"/>
      <c r="E23" s="427"/>
      <c r="F23" s="427"/>
      <c r="G23" s="428"/>
      <c r="H23" s="11"/>
      <c r="I23" s="11"/>
      <c r="J23" s="88" t="s">
        <v>125</v>
      </c>
      <c r="K23" s="154" t="s">
        <v>126</v>
      </c>
    </row>
    <row r="24" spans="1:11" ht="16.5">
      <c r="A24" s="426" t="s">
        <v>1080</v>
      </c>
      <c r="B24" s="427"/>
      <c r="C24" s="427"/>
      <c r="D24" s="427"/>
      <c r="E24" s="427"/>
      <c r="F24" s="427"/>
      <c r="G24" s="428"/>
      <c r="H24" s="61"/>
      <c r="I24" s="61"/>
      <c r="J24" s="37">
        <v>6500</v>
      </c>
      <c r="K24" s="66">
        <v>43</v>
      </c>
    </row>
    <row r="25" spans="1:11" ht="16.5">
      <c r="A25" s="426" t="s">
        <v>1081</v>
      </c>
      <c r="B25" s="427"/>
      <c r="C25" s="427"/>
      <c r="D25" s="427"/>
      <c r="E25" s="427"/>
      <c r="F25" s="427"/>
      <c r="G25" s="428"/>
      <c r="H25" s="61"/>
      <c r="I25" s="61"/>
      <c r="J25" s="37">
        <v>6100</v>
      </c>
      <c r="K25" s="66">
        <v>40</v>
      </c>
    </row>
    <row r="26" spans="1:11" ht="16.5">
      <c r="A26" s="426" t="s">
        <v>1163</v>
      </c>
      <c r="B26" s="427"/>
      <c r="C26" s="427"/>
      <c r="D26" s="427"/>
      <c r="E26" s="427"/>
      <c r="F26" s="427"/>
      <c r="G26" s="428"/>
      <c r="H26" s="61"/>
      <c r="I26" s="61"/>
      <c r="J26" s="37">
        <v>2200</v>
      </c>
      <c r="K26" s="66">
        <v>18</v>
      </c>
    </row>
    <row r="27" spans="1:11" ht="16.5">
      <c r="A27" s="426" t="s">
        <v>1280</v>
      </c>
      <c r="B27" s="427"/>
      <c r="C27" s="427"/>
      <c r="D27" s="427"/>
      <c r="E27" s="427"/>
      <c r="F27" s="427"/>
      <c r="G27" s="428"/>
      <c r="H27" s="61"/>
      <c r="I27" s="61"/>
      <c r="J27" s="37">
        <v>3500</v>
      </c>
      <c r="K27" s="66">
        <v>14</v>
      </c>
    </row>
    <row r="28" spans="1:11" ht="18.75">
      <c r="A28" s="530" t="s">
        <v>439</v>
      </c>
      <c r="B28" s="427"/>
      <c r="C28" s="427"/>
      <c r="D28" s="427"/>
      <c r="E28" s="427"/>
      <c r="F28" s="427"/>
      <c r="G28" s="428"/>
      <c r="H28" s="11"/>
      <c r="I28" s="11"/>
      <c r="J28" s="88" t="s">
        <v>125</v>
      </c>
      <c r="K28" s="154" t="s">
        <v>126</v>
      </c>
    </row>
    <row r="29" spans="1:11" ht="16.5">
      <c r="A29" s="426" t="s">
        <v>1074</v>
      </c>
      <c r="B29" s="427"/>
      <c r="C29" s="427"/>
      <c r="D29" s="427"/>
      <c r="E29" s="427"/>
      <c r="F29" s="427"/>
      <c r="G29" s="428"/>
      <c r="H29" s="61"/>
      <c r="I29" s="61"/>
      <c r="J29" s="37">
        <v>6800</v>
      </c>
      <c r="K29" s="66">
        <v>45</v>
      </c>
    </row>
    <row r="30" spans="1:11" ht="16.5">
      <c r="A30" s="426" t="s">
        <v>1075</v>
      </c>
      <c r="B30" s="427"/>
      <c r="C30" s="427"/>
      <c r="D30" s="427"/>
      <c r="E30" s="427"/>
      <c r="F30" s="427"/>
      <c r="G30" s="428"/>
      <c r="H30" s="61"/>
      <c r="I30" s="61"/>
      <c r="J30" s="37">
        <v>4300</v>
      </c>
      <c r="K30" s="66">
        <v>28</v>
      </c>
    </row>
    <row r="31" spans="1:11" ht="16.5">
      <c r="A31" s="426" t="s">
        <v>1163</v>
      </c>
      <c r="B31" s="427"/>
      <c r="C31" s="427"/>
      <c r="D31" s="427"/>
      <c r="E31" s="427"/>
      <c r="F31" s="427"/>
      <c r="G31" s="428"/>
      <c r="H31" s="61"/>
      <c r="I31" s="61"/>
      <c r="J31" s="37">
        <v>2200</v>
      </c>
      <c r="K31" s="66">
        <v>18</v>
      </c>
    </row>
    <row r="32" spans="1:11" ht="16.5">
      <c r="A32" s="426" t="s">
        <v>1280</v>
      </c>
      <c r="B32" s="427"/>
      <c r="C32" s="427"/>
      <c r="D32" s="427"/>
      <c r="E32" s="427"/>
      <c r="F32" s="427"/>
      <c r="G32" s="428"/>
      <c r="H32" s="61"/>
      <c r="I32" s="61"/>
      <c r="J32" s="37">
        <v>3500</v>
      </c>
      <c r="K32" s="66">
        <v>14</v>
      </c>
    </row>
    <row r="33" spans="1:12" ht="18.75">
      <c r="A33" s="530" t="s">
        <v>440</v>
      </c>
      <c r="B33" s="427"/>
      <c r="C33" s="427"/>
      <c r="D33" s="427"/>
      <c r="E33" s="427"/>
      <c r="F33" s="427"/>
      <c r="G33" s="428"/>
      <c r="H33" s="302"/>
      <c r="I33" s="302"/>
      <c r="J33" s="88" t="s">
        <v>125</v>
      </c>
      <c r="K33" s="154" t="s">
        <v>126</v>
      </c>
    </row>
    <row r="34" spans="1:12" ht="16.5">
      <c r="A34" s="426" t="s">
        <v>1074</v>
      </c>
      <c r="B34" s="427"/>
      <c r="C34" s="427"/>
      <c r="D34" s="427"/>
      <c r="E34" s="427"/>
      <c r="F34" s="427"/>
      <c r="G34" s="428"/>
      <c r="H34" s="61"/>
      <c r="I34" s="61"/>
      <c r="J34" s="37">
        <v>6800</v>
      </c>
      <c r="K34" s="66">
        <v>45</v>
      </c>
    </row>
    <row r="35" spans="1:12" ht="16.5">
      <c r="A35" s="426" t="s">
        <v>1073</v>
      </c>
      <c r="B35" s="427"/>
      <c r="C35" s="427"/>
      <c r="D35" s="427"/>
      <c r="E35" s="427"/>
      <c r="F35" s="427"/>
      <c r="G35" s="428"/>
      <c r="H35" s="61"/>
      <c r="I35" s="61"/>
      <c r="J35" s="37">
        <v>4300</v>
      </c>
      <c r="K35" s="66">
        <v>28</v>
      </c>
    </row>
    <row r="36" spans="1:12" ht="16.5">
      <c r="A36" s="426" t="s">
        <v>540</v>
      </c>
      <c r="B36" s="427"/>
      <c r="C36" s="427"/>
      <c r="D36" s="427"/>
      <c r="E36" s="427"/>
      <c r="F36" s="427"/>
      <c r="G36" s="428"/>
      <c r="H36" s="61"/>
      <c r="I36" s="61"/>
      <c r="J36" s="37">
        <v>8000</v>
      </c>
      <c r="K36" s="66">
        <v>38</v>
      </c>
      <c r="L36" s="241"/>
    </row>
    <row r="37" spans="1:12" ht="18.75">
      <c r="A37" s="530" t="s">
        <v>441</v>
      </c>
      <c r="B37" s="427"/>
      <c r="C37" s="427"/>
      <c r="D37" s="427"/>
      <c r="E37" s="427"/>
      <c r="F37" s="427"/>
      <c r="G37" s="428"/>
      <c r="H37" s="11"/>
      <c r="I37" s="11"/>
      <c r="J37" s="88" t="s">
        <v>125</v>
      </c>
      <c r="K37" s="154" t="s">
        <v>126</v>
      </c>
    </row>
    <row r="38" spans="1:12" ht="16.5">
      <c r="A38" s="426" t="s">
        <v>1072</v>
      </c>
      <c r="B38" s="427"/>
      <c r="C38" s="427"/>
      <c r="D38" s="427"/>
      <c r="E38" s="427"/>
      <c r="F38" s="427"/>
      <c r="G38" s="428"/>
      <c r="H38" s="61"/>
      <c r="I38" s="61"/>
      <c r="J38" s="37">
        <v>6500</v>
      </c>
      <c r="K38" s="66">
        <v>43</v>
      </c>
    </row>
    <row r="39" spans="1:12" ht="16.5">
      <c r="A39" s="426" t="s">
        <v>1354</v>
      </c>
      <c r="B39" s="427"/>
      <c r="C39" s="427"/>
      <c r="D39" s="427"/>
      <c r="E39" s="427"/>
      <c r="F39" s="427"/>
      <c r="G39" s="428"/>
      <c r="H39" s="61"/>
      <c r="I39" s="61"/>
      <c r="J39" s="37">
        <v>6400</v>
      </c>
      <c r="K39" s="380">
        <v>38</v>
      </c>
      <c r="L39" s="374"/>
    </row>
    <row r="40" spans="1:12" ht="16.5">
      <c r="A40" s="426" t="s">
        <v>1355</v>
      </c>
      <c r="B40" s="427"/>
      <c r="C40" s="427"/>
      <c r="D40" s="427"/>
      <c r="E40" s="427"/>
      <c r="F40" s="427"/>
      <c r="G40" s="428"/>
      <c r="H40" s="61"/>
      <c r="I40" s="61"/>
      <c r="J40" s="37">
        <v>5700</v>
      </c>
      <c r="K40" s="380">
        <v>38</v>
      </c>
    </row>
    <row r="41" spans="1:12" ht="16.5">
      <c r="A41" s="426" t="s">
        <v>1362</v>
      </c>
      <c r="B41" s="427"/>
      <c r="C41" s="427"/>
      <c r="D41" s="427"/>
      <c r="E41" s="427"/>
      <c r="F41" s="427"/>
      <c r="G41" s="428"/>
      <c r="H41" s="61"/>
      <c r="I41" s="61"/>
      <c r="J41" s="37">
        <v>5900</v>
      </c>
      <c r="K41" s="380">
        <v>35</v>
      </c>
      <c r="L41" s="374"/>
    </row>
    <row r="42" spans="1:12" ht="16.5">
      <c r="A42" s="426" t="s">
        <v>1356</v>
      </c>
      <c r="B42" s="427"/>
      <c r="C42" s="427"/>
      <c r="D42" s="427"/>
      <c r="E42" s="427"/>
      <c r="F42" s="427"/>
      <c r="G42" s="428"/>
      <c r="H42" s="61"/>
      <c r="I42" s="61"/>
      <c r="J42" s="37">
        <v>10500</v>
      </c>
      <c r="K42" s="66">
        <v>41.5</v>
      </c>
    </row>
    <row r="43" spans="1:12" ht="16.5">
      <c r="A43" s="426" t="s">
        <v>1357</v>
      </c>
      <c r="B43" s="427"/>
      <c r="C43" s="427"/>
      <c r="D43" s="427"/>
      <c r="E43" s="427"/>
      <c r="F43" s="427"/>
      <c r="G43" s="428"/>
      <c r="H43" s="61"/>
      <c r="I43" s="61"/>
      <c r="J43" s="37">
        <v>11800</v>
      </c>
      <c r="K43" s="66">
        <v>48</v>
      </c>
    </row>
    <row r="44" spans="1:12" ht="16.5">
      <c r="A44" s="426" t="s">
        <v>1358</v>
      </c>
      <c r="B44" s="427"/>
      <c r="C44" s="427"/>
      <c r="D44" s="427"/>
      <c r="E44" s="427"/>
      <c r="F44" s="427"/>
      <c r="G44" s="428"/>
      <c r="H44" s="61"/>
      <c r="I44" s="61"/>
      <c r="J44" s="37">
        <v>7800</v>
      </c>
      <c r="K44" s="66">
        <v>52</v>
      </c>
    </row>
    <row r="45" spans="1:12" ht="16.5">
      <c r="A45" s="426" t="s">
        <v>1431</v>
      </c>
      <c r="B45" s="427"/>
      <c r="C45" s="427"/>
      <c r="D45" s="427"/>
      <c r="E45" s="427"/>
      <c r="F45" s="427"/>
      <c r="G45" s="428"/>
      <c r="H45" s="61"/>
      <c r="I45" s="61"/>
      <c r="J45" s="37">
        <v>2200</v>
      </c>
      <c r="K45" s="66">
        <v>18</v>
      </c>
    </row>
    <row r="46" spans="1:12" ht="16.5">
      <c r="A46" s="445" t="s">
        <v>1432</v>
      </c>
      <c r="B46" s="427"/>
      <c r="C46" s="427"/>
      <c r="D46" s="427"/>
      <c r="E46" s="427"/>
      <c r="F46" s="427"/>
      <c r="G46" s="428"/>
      <c r="H46" s="61"/>
      <c r="I46" s="61"/>
      <c r="J46" s="37">
        <v>3500</v>
      </c>
      <c r="K46" s="66">
        <v>14</v>
      </c>
    </row>
    <row r="47" spans="1:12" ht="16.5">
      <c r="A47" s="426" t="s">
        <v>1359</v>
      </c>
      <c r="B47" s="427"/>
      <c r="C47" s="427"/>
      <c r="D47" s="427"/>
      <c r="E47" s="427"/>
      <c r="F47" s="427"/>
      <c r="G47" s="428"/>
      <c r="H47" s="61"/>
      <c r="I47" s="61"/>
      <c r="J47" s="37">
        <v>2500</v>
      </c>
      <c r="K47" s="66">
        <v>10</v>
      </c>
    </row>
    <row r="48" spans="1:12" ht="16.5">
      <c r="A48" s="426" t="s">
        <v>1360</v>
      </c>
      <c r="B48" s="427"/>
      <c r="C48" s="427"/>
      <c r="D48" s="427"/>
      <c r="E48" s="427"/>
      <c r="F48" s="427"/>
      <c r="G48" s="428"/>
      <c r="H48" s="61"/>
      <c r="I48" s="61"/>
      <c r="J48" s="37">
        <v>6000</v>
      </c>
      <c r="K48" s="66">
        <v>28</v>
      </c>
    </row>
    <row r="49" spans="1:12" ht="16.5">
      <c r="A49" s="426" t="s">
        <v>1361</v>
      </c>
      <c r="B49" s="427"/>
      <c r="C49" s="427"/>
      <c r="D49" s="427"/>
      <c r="E49" s="427"/>
      <c r="F49" s="427"/>
      <c r="G49" s="428"/>
      <c r="H49" s="61"/>
      <c r="I49" s="61"/>
      <c r="J49" s="37">
        <v>6050</v>
      </c>
      <c r="K49" s="66">
        <v>24</v>
      </c>
    </row>
    <row r="50" spans="1:12" ht="18.75">
      <c r="A50" s="530" t="s">
        <v>442</v>
      </c>
      <c r="B50" s="427"/>
      <c r="C50" s="427"/>
      <c r="D50" s="427"/>
      <c r="E50" s="427"/>
      <c r="F50" s="427"/>
      <c r="G50" s="428"/>
      <c r="H50" s="302"/>
      <c r="I50" s="302"/>
      <c r="J50" s="88" t="s">
        <v>125</v>
      </c>
      <c r="K50" s="154" t="s">
        <v>126</v>
      </c>
    </row>
    <row r="51" spans="1:12" ht="16.5">
      <c r="A51" s="426" t="s">
        <v>502</v>
      </c>
      <c r="B51" s="427"/>
      <c r="C51" s="427"/>
      <c r="D51" s="427"/>
      <c r="E51" s="427"/>
      <c r="F51" s="427"/>
      <c r="G51" s="428"/>
      <c r="H51" s="61"/>
      <c r="I51" s="61"/>
      <c r="J51" s="37">
        <v>9600</v>
      </c>
      <c r="K51" s="66">
        <v>53</v>
      </c>
    </row>
    <row r="52" spans="1:12" ht="16.5">
      <c r="A52" s="426" t="s">
        <v>503</v>
      </c>
      <c r="B52" s="427"/>
      <c r="C52" s="427"/>
      <c r="D52" s="427"/>
      <c r="E52" s="427"/>
      <c r="F52" s="427"/>
      <c r="G52" s="428"/>
      <c r="H52" s="61"/>
      <c r="I52" s="61"/>
      <c r="J52" s="37">
        <v>8400</v>
      </c>
      <c r="K52" s="66">
        <v>39</v>
      </c>
    </row>
    <row r="53" spans="1:12" ht="16.5">
      <c r="A53" s="426" t="s">
        <v>504</v>
      </c>
      <c r="B53" s="427"/>
      <c r="C53" s="427"/>
      <c r="D53" s="427"/>
      <c r="E53" s="427"/>
      <c r="F53" s="427"/>
      <c r="G53" s="428"/>
      <c r="H53" s="61"/>
      <c r="I53" s="61"/>
      <c r="J53" s="37">
        <v>7400</v>
      </c>
      <c r="K53" s="66">
        <v>27</v>
      </c>
      <c r="L53" s="241"/>
    </row>
    <row r="54" spans="1:12" ht="18.75">
      <c r="A54" s="530" t="s">
        <v>443</v>
      </c>
      <c r="B54" s="427"/>
      <c r="C54" s="427"/>
      <c r="D54" s="427"/>
      <c r="E54" s="427"/>
      <c r="F54" s="427"/>
      <c r="G54" s="428"/>
      <c r="H54" s="302"/>
      <c r="I54" s="302"/>
      <c r="J54" s="88" t="s">
        <v>125</v>
      </c>
      <c r="K54" s="154" t="s">
        <v>126</v>
      </c>
    </row>
    <row r="55" spans="1:12" ht="16.5">
      <c r="A55" s="426" t="s">
        <v>505</v>
      </c>
      <c r="B55" s="427"/>
      <c r="C55" s="427"/>
      <c r="D55" s="427"/>
      <c r="E55" s="427"/>
      <c r="F55" s="427"/>
      <c r="G55" s="428"/>
      <c r="H55" s="61"/>
      <c r="I55" s="61"/>
      <c r="J55" s="37">
        <v>22800</v>
      </c>
      <c r="K55" s="66">
        <v>104.5</v>
      </c>
      <c r="L55" s="241"/>
    </row>
    <row r="56" spans="1:12" ht="16.5">
      <c r="A56" s="426" t="s">
        <v>984</v>
      </c>
      <c r="B56" s="427"/>
      <c r="C56" s="427"/>
      <c r="D56" s="427"/>
      <c r="E56" s="427"/>
      <c r="F56" s="427"/>
      <c r="G56" s="428"/>
      <c r="H56" s="61"/>
      <c r="I56" s="61"/>
      <c r="J56" s="37">
        <v>13300</v>
      </c>
      <c r="K56" s="66">
        <v>56</v>
      </c>
      <c r="L56" s="241"/>
    </row>
    <row r="57" spans="1:12" ht="16.5">
      <c r="A57" s="426" t="s">
        <v>506</v>
      </c>
      <c r="B57" s="427"/>
      <c r="C57" s="427"/>
      <c r="D57" s="427"/>
      <c r="E57" s="427"/>
      <c r="F57" s="427"/>
      <c r="G57" s="428"/>
      <c r="H57" s="61"/>
      <c r="I57" s="61"/>
      <c r="J57" s="37">
        <v>11400</v>
      </c>
      <c r="K57" s="66">
        <v>50</v>
      </c>
      <c r="L57" s="241"/>
    </row>
    <row r="58" spans="1:12" ht="16.5">
      <c r="A58" s="426" t="s">
        <v>507</v>
      </c>
      <c r="B58" s="427"/>
      <c r="C58" s="427"/>
      <c r="D58" s="427"/>
      <c r="E58" s="427"/>
      <c r="F58" s="427"/>
      <c r="G58" s="428"/>
      <c r="H58" s="61"/>
      <c r="I58" s="61"/>
      <c r="J58" s="37">
        <v>14700</v>
      </c>
      <c r="K58" s="66">
        <v>64</v>
      </c>
    </row>
    <row r="59" spans="1:12" ht="16.5">
      <c r="A59" s="426" t="s">
        <v>508</v>
      </c>
      <c r="B59" s="427"/>
      <c r="C59" s="427"/>
      <c r="D59" s="427"/>
      <c r="E59" s="427"/>
      <c r="F59" s="427"/>
      <c r="G59" s="428"/>
      <c r="H59" s="61"/>
      <c r="I59" s="61"/>
      <c r="J59" s="37">
        <v>10150</v>
      </c>
      <c r="K59" s="66">
        <v>32</v>
      </c>
    </row>
    <row r="60" spans="1:12" ht="16.5">
      <c r="A60" s="426" t="s">
        <v>509</v>
      </c>
      <c r="B60" s="427"/>
      <c r="C60" s="427"/>
      <c r="D60" s="427"/>
      <c r="E60" s="427"/>
      <c r="F60" s="427"/>
      <c r="G60" s="428"/>
      <c r="H60" s="61"/>
      <c r="I60" s="61"/>
      <c r="J60" s="37">
        <v>8000</v>
      </c>
      <c r="K60" s="66">
        <v>38</v>
      </c>
      <c r="L60" s="241"/>
    </row>
    <row r="61" spans="1:12" ht="16.5">
      <c r="A61" s="426" t="s">
        <v>1351</v>
      </c>
      <c r="B61" s="427"/>
      <c r="C61" s="427"/>
      <c r="D61" s="427"/>
      <c r="E61" s="427"/>
      <c r="F61" s="427"/>
      <c r="G61" s="428"/>
      <c r="H61" s="61"/>
      <c r="I61" s="61"/>
      <c r="J61" s="37">
        <v>16000</v>
      </c>
      <c r="K61" s="66">
        <v>65</v>
      </c>
    </row>
    <row r="62" spans="1:12" ht="16.5">
      <c r="A62" s="426" t="s">
        <v>1070</v>
      </c>
      <c r="B62" s="427"/>
      <c r="C62" s="427"/>
      <c r="D62" s="427"/>
      <c r="E62" s="427"/>
      <c r="F62" s="427"/>
      <c r="G62" s="428"/>
      <c r="H62" s="61"/>
      <c r="I62" s="61"/>
      <c r="J62" s="37">
        <v>10600</v>
      </c>
      <c r="K62" s="66">
        <v>70</v>
      </c>
    </row>
    <row r="63" spans="1:12" ht="16.5">
      <c r="A63" s="426" t="s">
        <v>1071</v>
      </c>
      <c r="B63" s="427"/>
      <c r="C63" s="427"/>
      <c r="D63" s="427"/>
      <c r="E63" s="427"/>
      <c r="F63" s="427"/>
      <c r="G63" s="428"/>
      <c r="H63" s="61"/>
      <c r="I63" s="61"/>
      <c r="J63" s="37">
        <v>9300</v>
      </c>
      <c r="K63" s="66">
        <v>60</v>
      </c>
    </row>
    <row r="64" spans="1:12" ht="18.75">
      <c r="A64" s="530" t="s">
        <v>444</v>
      </c>
      <c r="B64" s="427"/>
      <c r="C64" s="427"/>
      <c r="D64" s="427"/>
      <c r="E64" s="427"/>
      <c r="F64" s="427"/>
      <c r="G64" s="428"/>
      <c r="H64" s="302"/>
      <c r="I64" s="302"/>
      <c r="J64" s="88" t="s">
        <v>125</v>
      </c>
      <c r="K64" s="154" t="s">
        <v>126</v>
      </c>
    </row>
    <row r="65" spans="1:12" ht="16.5">
      <c r="A65" s="426" t="s">
        <v>952</v>
      </c>
      <c r="B65" s="427"/>
      <c r="C65" s="427"/>
      <c r="D65" s="427"/>
      <c r="E65" s="427"/>
      <c r="F65" s="427"/>
      <c r="G65" s="428"/>
      <c r="H65" s="61"/>
      <c r="I65" s="61"/>
      <c r="J65" s="37">
        <v>17100</v>
      </c>
      <c r="K65" s="66">
        <v>78</v>
      </c>
    </row>
    <row r="66" spans="1:12" ht="16.5">
      <c r="A66" s="426" t="s">
        <v>510</v>
      </c>
      <c r="B66" s="427"/>
      <c r="C66" s="427"/>
      <c r="D66" s="427"/>
      <c r="E66" s="427"/>
      <c r="F66" s="427"/>
      <c r="G66" s="428"/>
      <c r="H66" s="61"/>
      <c r="I66" s="61"/>
      <c r="J66" s="37">
        <v>16300</v>
      </c>
      <c r="K66" s="66">
        <v>77</v>
      </c>
      <c r="L66" s="241"/>
    </row>
    <row r="67" spans="1:12" ht="16.5">
      <c r="A67" s="426" t="s">
        <v>1352</v>
      </c>
      <c r="B67" s="427"/>
      <c r="C67" s="427"/>
      <c r="D67" s="427"/>
      <c r="E67" s="427"/>
      <c r="F67" s="427"/>
      <c r="G67" s="428"/>
      <c r="H67" s="61"/>
      <c r="I67" s="61"/>
      <c r="J67" s="37">
        <v>16000</v>
      </c>
      <c r="K67" s="66">
        <v>65</v>
      </c>
    </row>
    <row r="68" spans="1:12" ht="18.75">
      <c r="A68" s="530" t="s">
        <v>445</v>
      </c>
      <c r="B68" s="427"/>
      <c r="C68" s="427"/>
      <c r="D68" s="427"/>
      <c r="E68" s="427"/>
      <c r="F68" s="427"/>
      <c r="G68" s="428"/>
      <c r="H68" s="302"/>
      <c r="I68" s="302"/>
      <c r="J68" s="88" t="s">
        <v>125</v>
      </c>
      <c r="K68" s="154" t="s">
        <v>126</v>
      </c>
    </row>
    <row r="69" spans="1:12" ht="16.5">
      <c r="A69" s="426" t="s">
        <v>511</v>
      </c>
      <c r="B69" s="427"/>
      <c r="C69" s="427"/>
      <c r="D69" s="427"/>
      <c r="E69" s="427"/>
      <c r="F69" s="427"/>
      <c r="G69" s="428"/>
      <c r="H69" s="61"/>
      <c r="I69" s="61"/>
      <c r="J69" s="37">
        <v>16300</v>
      </c>
      <c r="K69" s="66">
        <v>77</v>
      </c>
      <c r="L69" s="364"/>
    </row>
    <row r="70" spans="1:12" ht="16.5">
      <c r="A70" s="426" t="s">
        <v>1069</v>
      </c>
      <c r="B70" s="427"/>
      <c r="C70" s="427"/>
      <c r="D70" s="427"/>
      <c r="E70" s="427"/>
      <c r="F70" s="427"/>
      <c r="G70" s="428"/>
      <c r="H70" s="61"/>
      <c r="I70" s="61"/>
      <c r="J70" s="37">
        <v>10300</v>
      </c>
      <c r="K70" s="66">
        <v>68</v>
      </c>
    </row>
    <row r="71" spans="1:12" ht="16.5">
      <c r="A71" s="426" t="s">
        <v>512</v>
      </c>
      <c r="B71" s="427"/>
      <c r="C71" s="427"/>
      <c r="D71" s="427"/>
      <c r="E71" s="427"/>
      <c r="F71" s="427"/>
      <c r="G71" s="428"/>
      <c r="H71" s="61"/>
      <c r="I71" s="61"/>
      <c r="J71" s="37">
        <v>17400</v>
      </c>
      <c r="K71" s="66">
        <v>64</v>
      </c>
      <c r="L71" s="374"/>
    </row>
    <row r="72" spans="1:12" ht="18.75">
      <c r="A72" s="530" t="s">
        <v>446</v>
      </c>
      <c r="B72" s="427"/>
      <c r="C72" s="427"/>
      <c r="D72" s="427"/>
      <c r="E72" s="427"/>
      <c r="F72" s="427"/>
      <c r="G72" s="428"/>
      <c r="H72" s="302"/>
      <c r="I72" s="302"/>
      <c r="J72" s="88" t="s">
        <v>125</v>
      </c>
      <c r="K72" s="154" t="s">
        <v>126</v>
      </c>
    </row>
    <row r="73" spans="1:12" ht="16.5">
      <c r="A73" s="426" t="s">
        <v>513</v>
      </c>
      <c r="B73" s="427"/>
      <c r="C73" s="427"/>
      <c r="D73" s="427"/>
      <c r="E73" s="427"/>
      <c r="F73" s="427"/>
      <c r="G73" s="428"/>
      <c r="H73" s="61"/>
      <c r="I73" s="61"/>
      <c r="J73" s="37">
        <v>20600</v>
      </c>
      <c r="K73" s="66">
        <v>113</v>
      </c>
    </row>
    <row r="74" spans="1:12" ht="16.5">
      <c r="A74" s="426" t="s">
        <v>514</v>
      </c>
      <c r="B74" s="427"/>
      <c r="C74" s="427"/>
      <c r="D74" s="427"/>
      <c r="E74" s="427"/>
      <c r="F74" s="427"/>
      <c r="G74" s="428"/>
      <c r="H74" s="61"/>
      <c r="I74" s="61"/>
      <c r="J74" s="37">
        <v>23200</v>
      </c>
      <c r="K74" s="66">
        <v>119</v>
      </c>
    </row>
    <row r="75" spans="1:12" ht="16.5">
      <c r="A75" s="426" t="s">
        <v>515</v>
      </c>
      <c r="B75" s="427"/>
      <c r="C75" s="427"/>
      <c r="D75" s="427"/>
      <c r="E75" s="427"/>
      <c r="F75" s="427"/>
      <c r="G75" s="428"/>
      <c r="H75" s="61"/>
      <c r="I75" s="61"/>
      <c r="J75" s="37">
        <v>29400</v>
      </c>
      <c r="K75" s="66">
        <v>157</v>
      </c>
    </row>
    <row r="76" spans="1:12" ht="16.5">
      <c r="A76" s="426" t="s">
        <v>1515</v>
      </c>
      <c r="B76" s="427"/>
      <c r="C76" s="427"/>
      <c r="D76" s="427"/>
      <c r="E76" s="427"/>
      <c r="F76" s="427"/>
      <c r="G76" s="428"/>
      <c r="H76" s="61"/>
      <c r="I76" s="61"/>
      <c r="J76" s="37">
        <v>23400</v>
      </c>
      <c r="K76" s="66">
        <v>93</v>
      </c>
    </row>
    <row r="77" spans="1:12" ht="18.75">
      <c r="A77" s="530" t="s">
        <v>447</v>
      </c>
      <c r="B77" s="427"/>
      <c r="C77" s="427"/>
      <c r="D77" s="427"/>
      <c r="E77" s="427"/>
      <c r="F77" s="427"/>
      <c r="G77" s="428"/>
      <c r="H77" s="302"/>
      <c r="I77" s="302"/>
      <c r="J77" s="88" t="s">
        <v>125</v>
      </c>
      <c r="K77" s="154" t="s">
        <v>126</v>
      </c>
    </row>
    <row r="78" spans="1:12" ht="16.5">
      <c r="A78" s="426" t="s">
        <v>513</v>
      </c>
      <c r="B78" s="427"/>
      <c r="C78" s="427"/>
      <c r="D78" s="427"/>
      <c r="E78" s="427"/>
      <c r="F78" s="427"/>
      <c r="G78" s="428"/>
      <c r="H78" s="61"/>
      <c r="I78" s="61"/>
      <c r="J78" s="37">
        <v>20600</v>
      </c>
      <c r="K78" s="66">
        <v>113</v>
      </c>
    </row>
    <row r="79" spans="1:12" ht="16.5">
      <c r="A79" s="426" t="s">
        <v>516</v>
      </c>
      <c r="B79" s="427"/>
      <c r="C79" s="427"/>
      <c r="D79" s="427"/>
      <c r="E79" s="427"/>
      <c r="F79" s="427"/>
      <c r="G79" s="428"/>
      <c r="H79" s="61"/>
      <c r="I79" s="61"/>
      <c r="J79" s="37">
        <v>29400</v>
      </c>
      <c r="K79" s="66">
        <v>157</v>
      </c>
    </row>
    <row r="80" spans="1:12" ht="16.5">
      <c r="A80" s="426" t="s">
        <v>1514</v>
      </c>
      <c r="B80" s="427"/>
      <c r="C80" s="427"/>
      <c r="D80" s="427"/>
      <c r="E80" s="427"/>
      <c r="F80" s="427"/>
      <c r="G80" s="428"/>
      <c r="H80" s="61"/>
      <c r="I80" s="61"/>
      <c r="J80" s="37">
        <v>23400</v>
      </c>
      <c r="K80" s="66">
        <v>93</v>
      </c>
    </row>
    <row r="81" spans="1:12" ht="16.5">
      <c r="A81" s="445" t="s">
        <v>1516</v>
      </c>
      <c r="B81" s="427"/>
      <c r="C81" s="427"/>
      <c r="D81" s="427"/>
      <c r="E81" s="427"/>
      <c r="F81" s="427"/>
      <c r="G81" s="428"/>
      <c r="H81" s="61"/>
      <c r="I81" s="61"/>
      <c r="J81" s="37">
        <v>23300</v>
      </c>
      <c r="K81" s="66">
        <v>110</v>
      </c>
    </row>
    <row r="82" spans="1:12" s="415" customFormat="1" ht="16.5">
      <c r="A82" s="534" t="s">
        <v>1517</v>
      </c>
      <c r="B82" s="488"/>
      <c r="C82" s="488"/>
      <c r="D82" s="488"/>
      <c r="E82" s="488"/>
      <c r="F82" s="488"/>
      <c r="G82" s="489"/>
      <c r="H82" s="61"/>
      <c r="I82" s="61"/>
      <c r="J82" s="379">
        <v>23300</v>
      </c>
      <c r="K82" s="380">
        <v>147</v>
      </c>
    </row>
    <row r="83" spans="1:12" ht="16.5">
      <c r="A83" s="426" t="s">
        <v>1519</v>
      </c>
      <c r="B83" s="427"/>
      <c r="C83" s="427"/>
      <c r="D83" s="427"/>
      <c r="E83" s="427"/>
      <c r="F83" s="427"/>
      <c r="G83" s="428"/>
      <c r="H83" s="61"/>
      <c r="I83" s="61"/>
      <c r="J83" s="37">
        <v>32700</v>
      </c>
      <c r="K83" s="66">
        <v>156</v>
      </c>
    </row>
    <row r="84" spans="1:12" s="415" customFormat="1" ht="16.5">
      <c r="A84" s="487" t="s">
        <v>1518</v>
      </c>
      <c r="B84" s="488"/>
      <c r="C84" s="488"/>
      <c r="D84" s="488"/>
      <c r="E84" s="488"/>
      <c r="F84" s="488"/>
      <c r="G84" s="489"/>
      <c r="H84" s="61"/>
      <c r="I84" s="61"/>
      <c r="J84" s="379">
        <v>32700</v>
      </c>
      <c r="K84" s="380">
        <v>211</v>
      </c>
    </row>
    <row r="85" spans="1:12" ht="16.5">
      <c r="A85" s="426" t="s">
        <v>1520</v>
      </c>
      <c r="B85" s="427"/>
      <c r="C85" s="427"/>
      <c r="D85" s="427"/>
      <c r="E85" s="427"/>
      <c r="F85" s="427"/>
      <c r="G85" s="428"/>
      <c r="H85" s="61"/>
      <c r="I85" s="61"/>
      <c r="J85" s="37">
        <v>23800</v>
      </c>
      <c r="K85" s="33">
        <v>104</v>
      </c>
    </row>
    <row r="86" spans="1:12" ht="16.5">
      <c r="A86" s="426" t="s">
        <v>1521</v>
      </c>
      <c r="B86" s="427"/>
      <c r="C86" s="427"/>
      <c r="D86" s="427"/>
      <c r="E86" s="427"/>
      <c r="F86" s="427"/>
      <c r="G86" s="428"/>
      <c r="H86" s="61"/>
      <c r="I86" s="61"/>
      <c r="J86" s="37">
        <v>26600</v>
      </c>
      <c r="K86" s="33">
        <v>124</v>
      </c>
    </row>
    <row r="87" spans="1:12" ht="16.5">
      <c r="A87" s="530" t="s">
        <v>726</v>
      </c>
      <c r="B87" s="427"/>
      <c r="C87" s="427"/>
      <c r="D87" s="427"/>
      <c r="E87" s="427"/>
      <c r="F87" s="427"/>
      <c r="G87" s="428"/>
      <c r="H87" s="61"/>
      <c r="I87" s="61"/>
      <c r="J87" s="88" t="s">
        <v>125</v>
      </c>
      <c r="K87" s="154" t="s">
        <v>126</v>
      </c>
    </row>
    <row r="88" spans="1:12" ht="16.5">
      <c r="A88" s="426" t="s">
        <v>727</v>
      </c>
      <c r="B88" s="427"/>
      <c r="C88" s="427"/>
      <c r="D88" s="427"/>
      <c r="E88" s="427"/>
      <c r="F88" s="427"/>
      <c r="G88" s="428"/>
      <c r="H88" s="61"/>
      <c r="I88" s="61"/>
      <c r="J88" s="37">
        <v>37300</v>
      </c>
      <c r="K88" s="66">
        <v>144.6</v>
      </c>
      <c r="L88" s="364"/>
    </row>
    <row r="89" spans="1:12" ht="16.5">
      <c r="A89" s="426" t="s">
        <v>742</v>
      </c>
      <c r="B89" s="427"/>
      <c r="C89" s="427"/>
      <c r="D89" s="427"/>
      <c r="E89" s="427"/>
      <c r="F89" s="427"/>
      <c r="G89" s="428"/>
      <c r="H89" s="61"/>
      <c r="I89" s="61"/>
      <c r="J89" s="37">
        <v>22500</v>
      </c>
      <c r="K89" s="66">
        <v>151</v>
      </c>
    </row>
    <row r="90" spans="1:12" ht="16.5">
      <c r="A90" s="426" t="s">
        <v>743</v>
      </c>
      <c r="B90" s="427"/>
      <c r="C90" s="427"/>
      <c r="D90" s="427"/>
      <c r="E90" s="427"/>
      <c r="F90" s="427"/>
      <c r="G90" s="428"/>
      <c r="H90" s="61"/>
      <c r="I90" s="61"/>
      <c r="J90" s="37">
        <v>12100</v>
      </c>
      <c r="K90" s="66">
        <v>47</v>
      </c>
      <c r="L90" s="364"/>
    </row>
    <row r="91" spans="1:12" ht="16.5">
      <c r="A91" s="426" t="s">
        <v>744</v>
      </c>
      <c r="B91" s="427"/>
      <c r="C91" s="427"/>
      <c r="D91" s="427"/>
      <c r="E91" s="427"/>
      <c r="F91" s="427"/>
      <c r="G91" s="428"/>
      <c r="H91" s="61"/>
      <c r="I91" s="61"/>
      <c r="J91" s="37">
        <v>6500</v>
      </c>
      <c r="K91" s="66">
        <v>42</v>
      </c>
    </row>
    <row r="92" spans="1:12" ht="17.25">
      <c r="A92" s="531" t="s">
        <v>1110</v>
      </c>
      <c r="B92" s="532"/>
      <c r="C92" s="532"/>
      <c r="D92" s="532"/>
      <c r="E92" s="532"/>
      <c r="F92" s="532"/>
      <c r="G92" s="533"/>
      <c r="H92" s="61"/>
      <c r="I92" s="61"/>
      <c r="J92" s="88" t="s">
        <v>125</v>
      </c>
      <c r="K92" s="154" t="s">
        <v>126</v>
      </c>
    </row>
    <row r="93" spans="1:12" ht="16.5">
      <c r="A93" s="426" t="s">
        <v>1111</v>
      </c>
      <c r="B93" s="427"/>
      <c r="C93" s="427"/>
      <c r="D93" s="427"/>
      <c r="E93" s="427"/>
      <c r="F93" s="427"/>
      <c r="G93" s="428"/>
      <c r="H93" s="61"/>
      <c r="I93" s="61"/>
      <c r="J93" s="37">
        <v>2850</v>
      </c>
      <c r="K93" s="66">
        <v>16</v>
      </c>
      <c r="L93" s="364"/>
    </row>
    <row r="94" spans="1:12" ht="16.5">
      <c r="A94" s="426" t="s">
        <v>1112</v>
      </c>
      <c r="B94" s="427"/>
      <c r="C94" s="427"/>
      <c r="D94" s="427"/>
      <c r="E94" s="427"/>
      <c r="F94" s="427"/>
      <c r="G94" s="428"/>
      <c r="H94" s="61"/>
      <c r="I94" s="61"/>
      <c r="J94" s="37">
        <v>3250</v>
      </c>
      <c r="K94" s="66">
        <v>14</v>
      </c>
    </row>
    <row r="95" spans="1:12" ht="16.5">
      <c r="A95" s="530" t="s">
        <v>651</v>
      </c>
      <c r="B95" s="427"/>
      <c r="C95" s="427"/>
      <c r="D95" s="427"/>
      <c r="E95" s="427"/>
      <c r="F95" s="427"/>
      <c r="G95" s="428"/>
      <c r="H95" s="61"/>
      <c r="I95" s="61"/>
      <c r="J95" s="88" t="s">
        <v>125</v>
      </c>
      <c r="K95" s="154" t="s">
        <v>126</v>
      </c>
    </row>
    <row r="96" spans="1:12" ht="16.5">
      <c r="A96" s="426" t="s">
        <v>1154</v>
      </c>
      <c r="B96" s="427"/>
      <c r="C96" s="427"/>
      <c r="D96" s="427"/>
      <c r="E96" s="427"/>
      <c r="F96" s="427"/>
      <c r="G96" s="428"/>
      <c r="H96" s="61"/>
      <c r="I96" s="61"/>
      <c r="J96" s="37">
        <v>19000</v>
      </c>
      <c r="K96" s="66">
        <v>60</v>
      </c>
    </row>
    <row r="97" spans="1:12" ht="18.75">
      <c r="A97" s="530" t="s">
        <v>448</v>
      </c>
      <c r="B97" s="427"/>
      <c r="C97" s="427"/>
      <c r="D97" s="427"/>
      <c r="E97" s="427"/>
      <c r="F97" s="427"/>
      <c r="G97" s="428"/>
      <c r="H97" s="302"/>
      <c r="I97" s="302"/>
      <c r="J97" s="88" t="s">
        <v>125</v>
      </c>
      <c r="K97" s="154" t="s">
        <v>126</v>
      </c>
    </row>
    <row r="98" spans="1:12" ht="16.5">
      <c r="A98" s="426" t="s">
        <v>517</v>
      </c>
      <c r="B98" s="427"/>
      <c r="C98" s="427"/>
      <c r="D98" s="427"/>
      <c r="E98" s="427"/>
      <c r="F98" s="427"/>
      <c r="G98" s="428"/>
      <c r="H98" s="61"/>
      <c r="I98" s="61"/>
      <c r="J98" s="37">
        <v>14300</v>
      </c>
      <c r="K98" s="66">
        <v>63</v>
      </c>
    </row>
    <row r="99" spans="1:12" ht="16.5">
      <c r="A99" s="426" t="s">
        <v>518</v>
      </c>
      <c r="B99" s="427"/>
      <c r="C99" s="427"/>
      <c r="D99" s="427"/>
      <c r="E99" s="427"/>
      <c r="F99" s="427"/>
      <c r="G99" s="428"/>
      <c r="H99" s="61"/>
      <c r="I99" s="61"/>
      <c r="J99" s="37">
        <v>11900</v>
      </c>
      <c r="K99" s="66">
        <v>56</v>
      </c>
    </row>
    <row r="100" spans="1:12" ht="16.5">
      <c r="A100" s="426" t="s">
        <v>519</v>
      </c>
      <c r="B100" s="427"/>
      <c r="C100" s="427"/>
      <c r="D100" s="427"/>
      <c r="E100" s="427"/>
      <c r="F100" s="427"/>
      <c r="G100" s="427"/>
      <c r="H100" s="61"/>
      <c r="I100" s="61"/>
      <c r="J100" s="37">
        <v>19000</v>
      </c>
      <c r="K100" s="175">
        <v>80</v>
      </c>
      <c r="L100" s="364"/>
    </row>
    <row r="101" spans="1:12" ht="16.5">
      <c r="A101" s="445" t="s">
        <v>520</v>
      </c>
      <c r="B101" s="427"/>
      <c r="C101" s="427"/>
      <c r="D101" s="427"/>
      <c r="E101" s="427"/>
      <c r="F101" s="427"/>
      <c r="G101" s="428"/>
      <c r="H101" s="61"/>
      <c r="I101" s="61"/>
      <c r="J101" s="37">
        <v>13300</v>
      </c>
      <c r="K101" s="66">
        <v>54</v>
      </c>
      <c r="L101" s="364"/>
    </row>
    <row r="102" spans="1:12" ht="16.5">
      <c r="A102" s="565" t="s">
        <v>716</v>
      </c>
      <c r="B102" s="565"/>
      <c r="C102" s="565"/>
      <c r="D102" s="565"/>
      <c r="E102" s="565"/>
      <c r="F102" s="565"/>
      <c r="G102" s="565"/>
      <c r="H102" s="61"/>
      <c r="I102" s="61"/>
      <c r="J102" s="37">
        <v>24800</v>
      </c>
      <c r="K102" s="66">
        <v>150</v>
      </c>
      <c r="L102" s="364"/>
    </row>
    <row r="103" spans="1:12" ht="16.5">
      <c r="A103" s="530" t="s">
        <v>449</v>
      </c>
      <c r="B103" s="427"/>
      <c r="C103" s="427"/>
      <c r="D103" s="427"/>
      <c r="E103" s="427"/>
      <c r="F103" s="427"/>
      <c r="G103" s="428"/>
      <c r="H103" s="12"/>
      <c r="I103" s="12"/>
      <c r="J103" s="153" t="s">
        <v>125</v>
      </c>
      <c r="K103" s="155" t="s">
        <v>126</v>
      </c>
    </row>
    <row r="104" spans="1:12" ht="16.5">
      <c r="A104" s="426" t="s">
        <v>1068</v>
      </c>
      <c r="B104" s="427"/>
      <c r="C104" s="427"/>
      <c r="D104" s="427"/>
      <c r="E104" s="427"/>
      <c r="F104" s="427"/>
      <c r="G104" s="428"/>
      <c r="H104" s="61"/>
      <c r="I104" s="61"/>
      <c r="J104" s="116">
        <v>18500</v>
      </c>
      <c r="K104" s="160">
        <v>125</v>
      </c>
    </row>
    <row r="105" spans="1:12" ht="16.5">
      <c r="A105" s="563" t="s">
        <v>450</v>
      </c>
      <c r="B105" s="427"/>
      <c r="C105" s="427"/>
      <c r="D105" s="427"/>
      <c r="E105" s="427"/>
      <c r="F105" s="427"/>
      <c r="G105" s="428"/>
      <c r="H105" s="16"/>
      <c r="I105" s="16"/>
      <c r="J105" s="88" t="s">
        <v>125</v>
      </c>
      <c r="K105" s="154" t="s">
        <v>126</v>
      </c>
    </row>
    <row r="106" spans="1:12" ht="16.5">
      <c r="A106" s="426" t="s">
        <v>1067</v>
      </c>
      <c r="B106" s="427"/>
      <c r="C106" s="427"/>
      <c r="D106" s="427"/>
      <c r="E106" s="427"/>
      <c r="F106" s="427"/>
      <c r="G106" s="427"/>
      <c r="H106" s="41"/>
      <c r="I106" s="41"/>
      <c r="J106" s="37">
        <v>19000</v>
      </c>
      <c r="K106" s="315">
        <v>131</v>
      </c>
    </row>
    <row r="107" spans="1:12" ht="16.5" customHeight="1">
      <c r="A107" s="564" t="s">
        <v>393</v>
      </c>
      <c r="B107" s="427"/>
      <c r="C107" s="427"/>
      <c r="D107" s="427"/>
      <c r="E107" s="427"/>
      <c r="F107" s="427"/>
      <c r="G107" s="428"/>
      <c r="H107" s="12"/>
      <c r="I107" s="12"/>
      <c r="J107" s="157" t="s">
        <v>125</v>
      </c>
      <c r="K107" s="154" t="s">
        <v>126</v>
      </c>
    </row>
    <row r="108" spans="1:12" ht="16.5" customHeight="1">
      <c r="A108" s="451" t="s">
        <v>888</v>
      </c>
      <c r="B108" s="452"/>
      <c r="C108" s="452"/>
      <c r="D108" s="452"/>
      <c r="E108" s="452"/>
      <c r="F108" s="452"/>
      <c r="G108" s="453"/>
      <c r="H108" s="12"/>
      <c r="I108" s="12"/>
      <c r="J108" s="316">
        <v>3500</v>
      </c>
      <c r="K108" s="33">
        <v>14</v>
      </c>
    </row>
    <row r="109" spans="1:12" ht="15.75" customHeight="1">
      <c r="A109" s="451" t="s">
        <v>887</v>
      </c>
      <c r="B109" s="452"/>
      <c r="C109" s="452"/>
      <c r="D109" s="452"/>
      <c r="E109" s="452"/>
      <c r="F109" s="452"/>
      <c r="G109" s="453"/>
      <c r="H109" s="64"/>
      <c r="I109" s="64"/>
      <c r="J109" s="37">
        <v>30000</v>
      </c>
      <c r="K109" s="33">
        <v>116</v>
      </c>
    </row>
    <row r="110" spans="1:12" ht="16.5" customHeight="1" thickBot="1">
      <c r="A110" s="538"/>
      <c r="B110" s="424"/>
      <c r="C110" s="424"/>
      <c r="D110" s="424"/>
      <c r="E110" s="424"/>
      <c r="F110" s="424"/>
      <c r="G110" s="424"/>
      <c r="H110" s="424"/>
      <c r="I110" s="424"/>
      <c r="J110" s="424"/>
      <c r="K110" s="424"/>
    </row>
    <row r="111" spans="1:12" ht="25.5" customHeight="1" thickBot="1">
      <c r="A111" s="548" t="s">
        <v>451</v>
      </c>
      <c r="B111" s="549"/>
      <c r="C111" s="549"/>
      <c r="D111" s="549"/>
      <c r="E111" s="549"/>
      <c r="F111" s="549"/>
      <c r="G111" s="549"/>
      <c r="H111" s="549"/>
      <c r="I111" s="549"/>
      <c r="J111" s="549"/>
      <c r="K111" s="550"/>
    </row>
    <row r="112" spans="1:12" ht="16.5">
      <c r="A112" s="545" t="s">
        <v>452</v>
      </c>
      <c r="B112" s="421"/>
      <c r="C112" s="421"/>
      <c r="D112" s="421"/>
      <c r="E112" s="421"/>
      <c r="F112" s="421"/>
      <c r="G112" s="422"/>
      <c r="H112" s="61"/>
      <c r="I112" s="61"/>
      <c r="J112" s="153" t="s">
        <v>125</v>
      </c>
      <c r="K112" s="155" t="s">
        <v>126</v>
      </c>
    </row>
    <row r="113" spans="1:12" ht="16.5">
      <c r="A113" s="426" t="s">
        <v>1065</v>
      </c>
      <c r="B113" s="427"/>
      <c r="C113" s="427"/>
      <c r="D113" s="427"/>
      <c r="E113" s="427"/>
      <c r="F113" s="427"/>
      <c r="G113" s="428"/>
      <c r="H113" s="61"/>
      <c r="I113" s="61"/>
      <c r="J113" s="37">
        <v>3200</v>
      </c>
      <c r="K113" s="66">
        <v>25</v>
      </c>
    </row>
    <row r="114" spans="1:12" ht="16.5">
      <c r="A114" s="426" t="s">
        <v>1066</v>
      </c>
      <c r="B114" s="427"/>
      <c r="C114" s="427"/>
      <c r="D114" s="427"/>
      <c r="E114" s="427"/>
      <c r="F114" s="427"/>
      <c r="G114" s="428"/>
      <c r="H114" s="61"/>
      <c r="I114" s="61"/>
      <c r="J114" s="37">
        <v>1300</v>
      </c>
      <c r="K114" s="66">
        <v>7</v>
      </c>
    </row>
    <row r="115" spans="1:12" ht="16.5">
      <c r="A115" s="426" t="s">
        <v>541</v>
      </c>
      <c r="B115" s="427"/>
      <c r="C115" s="427"/>
      <c r="D115" s="427"/>
      <c r="E115" s="427"/>
      <c r="F115" s="427"/>
      <c r="G115" s="428"/>
      <c r="H115" s="61"/>
      <c r="I115" s="61"/>
      <c r="J115" s="37">
        <v>5900</v>
      </c>
      <c r="K115" s="66">
        <v>25</v>
      </c>
    </row>
    <row r="116" spans="1:12" ht="16.5">
      <c r="A116" s="426" t="s">
        <v>1116</v>
      </c>
      <c r="B116" s="427"/>
      <c r="C116" s="427"/>
      <c r="D116" s="427"/>
      <c r="E116" s="427"/>
      <c r="F116" s="427"/>
      <c r="G116" s="428"/>
      <c r="H116" s="61"/>
      <c r="I116" s="61"/>
      <c r="J116" s="37">
        <v>4700</v>
      </c>
      <c r="K116" s="66">
        <v>17</v>
      </c>
    </row>
    <row r="117" spans="1:12" ht="16.5">
      <c r="A117" s="530" t="s">
        <v>453</v>
      </c>
      <c r="B117" s="427"/>
      <c r="C117" s="427"/>
      <c r="D117" s="427"/>
      <c r="E117" s="427"/>
      <c r="F117" s="427"/>
      <c r="G117" s="428"/>
      <c r="H117" s="61"/>
      <c r="I117" s="61"/>
      <c r="J117" s="88" t="s">
        <v>125</v>
      </c>
      <c r="K117" s="154" t="s">
        <v>126</v>
      </c>
    </row>
    <row r="118" spans="1:12" ht="16.5">
      <c r="A118" s="426" t="s">
        <v>1421</v>
      </c>
      <c r="B118" s="427"/>
      <c r="C118" s="427"/>
      <c r="D118" s="427"/>
      <c r="E118" s="427"/>
      <c r="F118" s="427"/>
      <c r="G118" s="428"/>
      <c r="H118" s="61"/>
      <c r="I118" s="61"/>
      <c r="J118" s="37">
        <v>8200</v>
      </c>
      <c r="K118" s="66">
        <v>31</v>
      </c>
    </row>
    <row r="119" spans="1:12" ht="16.5">
      <c r="A119" s="426" t="s">
        <v>542</v>
      </c>
      <c r="B119" s="427"/>
      <c r="C119" s="427"/>
      <c r="D119" s="427"/>
      <c r="E119" s="427"/>
      <c r="F119" s="427"/>
      <c r="G119" s="428"/>
      <c r="H119" s="61"/>
      <c r="I119" s="61"/>
      <c r="J119" s="37">
        <v>5350</v>
      </c>
      <c r="K119" s="66">
        <v>18</v>
      </c>
    </row>
    <row r="120" spans="1:12" ht="16.5">
      <c r="A120" s="426" t="s">
        <v>1119</v>
      </c>
      <c r="B120" s="427"/>
      <c r="C120" s="427"/>
      <c r="D120" s="427"/>
      <c r="E120" s="427"/>
      <c r="F120" s="427"/>
      <c r="G120" s="428"/>
      <c r="H120" s="61"/>
      <c r="I120" s="61"/>
      <c r="J120" s="37">
        <v>4700</v>
      </c>
      <c r="K120" s="66">
        <v>17</v>
      </c>
    </row>
    <row r="121" spans="1:12" ht="16.5">
      <c r="A121" s="426" t="s">
        <v>724</v>
      </c>
      <c r="B121" s="427"/>
      <c r="C121" s="427"/>
      <c r="D121" s="427"/>
      <c r="E121" s="427"/>
      <c r="F121" s="427"/>
      <c r="G121" s="428"/>
      <c r="H121" s="61"/>
      <c r="I121" s="61"/>
      <c r="J121" s="37">
        <v>8800</v>
      </c>
      <c r="K121" s="66">
        <v>33</v>
      </c>
    </row>
    <row r="122" spans="1:12" ht="16.5">
      <c r="A122" s="530" t="s">
        <v>454</v>
      </c>
      <c r="B122" s="427"/>
      <c r="C122" s="427"/>
      <c r="D122" s="427"/>
      <c r="E122" s="427"/>
      <c r="F122" s="427"/>
      <c r="G122" s="428"/>
      <c r="H122" s="61"/>
      <c r="I122" s="61"/>
      <c r="J122" s="88" t="s">
        <v>125</v>
      </c>
      <c r="K122" s="154" t="s">
        <v>126</v>
      </c>
    </row>
    <row r="123" spans="1:12" ht="16.5">
      <c r="A123" s="426" t="s">
        <v>543</v>
      </c>
      <c r="B123" s="427"/>
      <c r="C123" s="427"/>
      <c r="D123" s="427"/>
      <c r="E123" s="427"/>
      <c r="F123" s="427"/>
      <c r="G123" s="428"/>
      <c r="H123" s="61"/>
      <c r="I123" s="61"/>
      <c r="J123" s="37">
        <v>7600</v>
      </c>
      <c r="K123" s="66">
        <v>49.5</v>
      </c>
    </row>
    <row r="124" spans="1:12" ht="16.5">
      <c r="A124" s="426" t="s">
        <v>597</v>
      </c>
      <c r="B124" s="427"/>
      <c r="C124" s="427"/>
      <c r="D124" s="427"/>
      <c r="E124" s="427"/>
      <c r="F124" s="427"/>
      <c r="G124" s="428"/>
      <c r="H124" s="61"/>
      <c r="I124" s="61"/>
      <c r="J124" s="37">
        <v>11500</v>
      </c>
      <c r="K124" s="66">
        <v>43</v>
      </c>
    </row>
    <row r="125" spans="1:12" ht="16.5">
      <c r="A125" s="426" t="s">
        <v>521</v>
      </c>
      <c r="B125" s="427"/>
      <c r="C125" s="427"/>
      <c r="D125" s="427"/>
      <c r="E125" s="427"/>
      <c r="F125" s="427"/>
      <c r="G125" s="428"/>
      <c r="H125" s="61"/>
      <c r="I125" s="61"/>
      <c r="J125" s="37">
        <v>5200</v>
      </c>
      <c r="K125" s="66">
        <v>28.5</v>
      </c>
      <c r="L125" s="374"/>
    </row>
    <row r="126" spans="1:12" ht="16.5">
      <c r="A126" s="530" t="s">
        <v>455</v>
      </c>
      <c r="B126" s="427"/>
      <c r="C126" s="427"/>
      <c r="D126" s="427"/>
      <c r="E126" s="427"/>
      <c r="F126" s="427"/>
      <c r="G126" s="428"/>
      <c r="H126" s="61"/>
      <c r="I126" s="61"/>
      <c r="J126" s="88" t="s">
        <v>125</v>
      </c>
      <c r="K126" s="154" t="s">
        <v>126</v>
      </c>
    </row>
    <row r="127" spans="1:12" ht="16.5">
      <c r="A127" s="426" t="s">
        <v>735</v>
      </c>
      <c r="B127" s="427"/>
      <c r="C127" s="427"/>
      <c r="D127" s="427"/>
      <c r="E127" s="427"/>
      <c r="F127" s="427"/>
      <c r="G127" s="428"/>
      <c r="H127" s="61"/>
      <c r="I127" s="61"/>
      <c r="J127" s="37">
        <v>10800</v>
      </c>
      <c r="K127" s="66">
        <v>52</v>
      </c>
      <c r="L127" s="374"/>
    </row>
    <row r="128" spans="1:12" ht="16.5">
      <c r="A128" s="426" t="s">
        <v>736</v>
      </c>
      <c r="B128" s="427"/>
      <c r="C128" s="427"/>
      <c r="D128" s="427"/>
      <c r="E128" s="427"/>
      <c r="F128" s="427"/>
      <c r="G128" s="428"/>
      <c r="H128" s="61"/>
      <c r="I128" s="61"/>
      <c r="J128" s="37">
        <v>8600</v>
      </c>
      <c r="K128" s="66">
        <v>51</v>
      </c>
      <c r="L128" s="374"/>
    </row>
    <row r="129" spans="1:12" ht="16.5">
      <c r="A129" s="426" t="s">
        <v>544</v>
      </c>
      <c r="B129" s="427"/>
      <c r="C129" s="427"/>
      <c r="D129" s="427"/>
      <c r="E129" s="427"/>
      <c r="F129" s="427"/>
      <c r="G129" s="428"/>
      <c r="H129" s="61"/>
      <c r="I129" s="61"/>
      <c r="J129" s="37">
        <v>11400</v>
      </c>
      <c r="K129" s="66">
        <v>46</v>
      </c>
      <c r="L129" s="241"/>
    </row>
    <row r="130" spans="1:12" ht="16.5">
      <c r="A130" s="530" t="s">
        <v>456</v>
      </c>
      <c r="B130" s="427"/>
      <c r="C130" s="427"/>
      <c r="D130" s="427"/>
      <c r="E130" s="427"/>
      <c r="F130" s="427"/>
      <c r="G130" s="428"/>
      <c r="H130" s="61"/>
      <c r="I130" s="61"/>
      <c r="J130" s="88" t="s">
        <v>125</v>
      </c>
      <c r="K130" s="154" t="s">
        <v>126</v>
      </c>
    </row>
    <row r="131" spans="1:12" ht="16.5">
      <c r="A131" s="426" t="s">
        <v>1064</v>
      </c>
      <c r="B131" s="427"/>
      <c r="C131" s="427"/>
      <c r="D131" s="427"/>
      <c r="E131" s="427"/>
      <c r="F131" s="427"/>
      <c r="G131" s="428"/>
      <c r="H131" s="61"/>
      <c r="I131" s="61"/>
      <c r="J131" s="37">
        <v>4900</v>
      </c>
      <c r="K131" s="66">
        <v>32</v>
      </c>
    </row>
    <row r="132" spans="1:12" ht="16.5">
      <c r="A132" s="426" t="s">
        <v>1063</v>
      </c>
      <c r="B132" s="427"/>
      <c r="C132" s="427"/>
      <c r="D132" s="427"/>
      <c r="E132" s="427"/>
      <c r="F132" s="427"/>
      <c r="G132" s="428"/>
      <c r="H132" s="61"/>
      <c r="I132" s="61"/>
      <c r="J132" s="37">
        <v>5200</v>
      </c>
      <c r="K132" s="66">
        <v>34</v>
      </c>
    </row>
    <row r="133" spans="1:12" ht="16.5">
      <c r="A133" s="426" t="s">
        <v>1370</v>
      </c>
      <c r="B133" s="427"/>
      <c r="C133" s="427"/>
      <c r="D133" s="427"/>
      <c r="E133" s="427"/>
      <c r="F133" s="427"/>
      <c r="G133" s="428"/>
      <c r="H133" s="61"/>
      <c r="I133" s="61"/>
      <c r="J133" s="37">
        <v>21300</v>
      </c>
      <c r="K133" s="66">
        <v>98</v>
      </c>
    </row>
    <row r="134" spans="1:12" ht="16.5">
      <c r="A134" s="426" t="s">
        <v>1062</v>
      </c>
      <c r="B134" s="427"/>
      <c r="C134" s="427"/>
      <c r="D134" s="427"/>
      <c r="E134" s="427"/>
      <c r="F134" s="427"/>
      <c r="G134" s="428"/>
      <c r="H134" s="61"/>
      <c r="I134" s="61"/>
      <c r="J134" s="37">
        <v>9600</v>
      </c>
      <c r="K134" s="66">
        <v>64</v>
      </c>
    </row>
    <row r="135" spans="1:12" ht="16.5">
      <c r="A135" s="426" t="s">
        <v>1061</v>
      </c>
      <c r="B135" s="427"/>
      <c r="C135" s="427"/>
      <c r="D135" s="427"/>
      <c r="E135" s="427"/>
      <c r="F135" s="427"/>
      <c r="G135" s="428"/>
      <c r="H135" s="61"/>
      <c r="I135" s="61"/>
      <c r="J135" s="37">
        <v>10500</v>
      </c>
      <c r="K135" s="66">
        <v>70</v>
      </c>
    </row>
    <row r="136" spans="1:12" ht="16.5">
      <c r="A136" s="426" t="s">
        <v>522</v>
      </c>
      <c r="B136" s="427"/>
      <c r="C136" s="427"/>
      <c r="D136" s="427"/>
      <c r="E136" s="427"/>
      <c r="F136" s="427"/>
      <c r="G136" s="428"/>
      <c r="H136" s="61"/>
      <c r="I136" s="61"/>
      <c r="J136" s="37">
        <v>14450</v>
      </c>
      <c r="K136" s="66">
        <v>56</v>
      </c>
    </row>
    <row r="137" spans="1:12" ht="16.5">
      <c r="A137" s="426" t="s">
        <v>1060</v>
      </c>
      <c r="B137" s="427"/>
      <c r="C137" s="427"/>
      <c r="D137" s="427"/>
      <c r="E137" s="427"/>
      <c r="F137" s="427"/>
      <c r="G137" s="428"/>
      <c r="H137" s="61"/>
      <c r="I137" s="61"/>
      <c r="J137" s="37">
        <v>18600</v>
      </c>
      <c r="K137" s="66">
        <v>128</v>
      </c>
    </row>
    <row r="138" spans="1:12" ht="16.5">
      <c r="A138" s="426" t="s">
        <v>523</v>
      </c>
      <c r="B138" s="427"/>
      <c r="C138" s="427"/>
      <c r="D138" s="427"/>
      <c r="E138" s="427"/>
      <c r="F138" s="427"/>
      <c r="G138" s="428"/>
      <c r="H138" s="61"/>
      <c r="I138" s="61"/>
      <c r="J138" s="37">
        <v>17100</v>
      </c>
      <c r="K138" s="66">
        <v>57</v>
      </c>
    </row>
    <row r="139" spans="1:12" ht="16.5">
      <c r="A139" s="426" t="s">
        <v>1059</v>
      </c>
      <c r="B139" s="427"/>
      <c r="C139" s="427"/>
      <c r="D139" s="427"/>
      <c r="E139" s="427"/>
      <c r="F139" s="427"/>
      <c r="G139" s="428"/>
      <c r="H139" s="61"/>
      <c r="I139" s="61"/>
      <c r="J139" s="37">
        <v>7000</v>
      </c>
      <c r="K139" s="66">
        <v>47</v>
      </c>
    </row>
    <row r="140" spans="1:12" ht="16.5">
      <c r="A140" s="530" t="s">
        <v>457</v>
      </c>
      <c r="B140" s="427"/>
      <c r="C140" s="427"/>
      <c r="D140" s="427"/>
      <c r="E140" s="427"/>
      <c r="F140" s="427"/>
      <c r="G140" s="428"/>
      <c r="H140" s="61"/>
      <c r="I140" s="61"/>
      <c r="J140" s="88" t="s">
        <v>125</v>
      </c>
      <c r="K140" s="154" t="s">
        <v>126</v>
      </c>
    </row>
    <row r="141" spans="1:12" ht="16.5">
      <c r="A141" s="426" t="s">
        <v>878</v>
      </c>
      <c r="B141" s="427"/>
      <c r="C141" s="427"/>
      <c r="D141" s="427"/>
      <c r="E141" s="427"/>
      <c r="F141" s="427"/>
      <c r="G141" s="428"/>
      <c r="H141" s="61"/>
      <c r="I141" s="61"/>
      <c r="J141" s="37">
        <v>10700</v>
      </c>
      <c r="K141" s="66">
        <v>57</v>
      </c>
    </row>
    <row r="142" spans="1:12" ht="16.5">
      <c r="A142" s="426" t="s">
        <v>877</v>
      </c>
      <c r="B142" s="427"/>
      <c r="C142" s="427"/>
      <c r="D142" s="427"/>
      <c r="E142" s="427"/>
      <c r="F142" s="427"/>
      <c r="G142" s="428"/>
      <c r="H142" s="61"/>
      <c r="I142" s="61"/>
      <c r="J142" s="37">
        <v>23600</v>
      </c>
      <c r="K142" s="66">
        <v>131</v>
      </c>
    </row>
    <row r="143" spans="1:12" ht="16.5">
      <c r="A143" s="426" t="s">
        <v>1058</v>
      </c>
      <c r="B143" s="427"/>
      <c r="C143" s="427"/>
      <c r="D143" s="427"/>
      <c r="E143" s="427"/>
      <c r="F143" s="427"/>
      <c r="G143" s="428"/>
      <c r="H143" s="61"/>
      <c r="I143" s="61"/>
      <c r="J143" s="37">
        <v>20800</v>
      </c>
      <c r="K143" s="66">
        <v>139</v>
      </c>
    </row>
    <row r="144" spans="1:12" ht="16.5">
      <c r="A144" s="426" t="s">
        <v>524</v>
      </c>
      <c r="B144" s="427"/>
      <c r="C144" s="427"/>
      <c r="D144" s="427"/>
      <c r="E144" s="427"/>
      <c r="F144" s="427"/>
      <c r="G144" s="428"/>
      <c r="H144" s="61"/>
      <c r="I144" s="61"/>
      <c r="J144" s="37">
        <v>14450</v>
      </c>
      <c r="K144" s="66">
        <v>56</v>
      </c>
    </row>
    <row r="145" spans="1:11" ht="16.5">
      <c r="A145" s="426" t="s">
        <v>604</v>
      </c>
      <c r="B145" s="427"/>
      <c r="C145" s="427"/>
      <c r="D145" s="427"/>
      <c r="E145" s="427"/>
      <c r="F145" s="427"/>
      <c r="G145" s="428"/>
      <c r="H145" s="61"/>
      <c r="I145" s="61"/>
      <c r="J145" s="37">
        <v>16400</v>
      </c>
      <c r="K145" s="66">
        <v>90</v>
      </c>
    </row>
    <row r="146" spans="1:11" ht="16.5">
      <c r="A146" s="426" t="s">
        <v>545</v>
      </c>
      <c r="B146" s="427"/>
      <c r="C146" s="427"/>
      <c r="D146" s="427"/>
      <c r="E146" s="427"/>
      <c r="F146" s="427"/>
      <c r="G146" s="428"/>
      <c r="H146" s="61"/>
      <c r="I146" s="61"/>
      <c r="J146" s="37">
        <v>41450</v>
      </c>
      <c r="K146" s="66">
        <v>196</v>
      </c>
    </row>
    <row r="147" spans="1:11" ht="16.5">
      <c r="A147" s="426" t="s">
        <v>1107</v>
      </c>
      <c r="B147" s="427"/>
      <c r="C147" s="427"/>
      <c r="D147" s="427"/>
      <c r="E147" s="427"/>
      <c r="F147" s="427"/>
      <c r="G147" s="428"/>
      <c r="H147" s="61"/>
      <c r="I147" s="61"/>
      <c r="J147" s="37">
        <v>56850</v>
      </c>
      <c r="K147" s="66">
        <v>245</v>
      </c>
    </row>
    <row r="148" spans="1:11" ht="16.5">
      <c r="A148" s="426" t="s">
        <v>1108</v>
      </c>
      <c r="B148" s="427"/>
      <c r="C148" s="427"/>
      <c r="D148" s="427"/>
      <c r="E148" s="427"/>
      <c r="F148" s="427"/>
      <c r="G148" s="428"/>
      <c r="H148" s="61"/>
      <c r="I148" s="61"/>
      <c r="J148" s="37">
        <v>25100</v>
      </c>
      <c r="K148" s="66">
        <v>90</v>
      </c>
    </row>
    <row r="149" spans="1:11" ht="16.5">
      <c r="A149" s="426" t="s">
        <v>1120</v>
      </c>
      <c r="B149" s="427"/>
      <c r="C149" s="427"/>
      <c r="D149" s="427"/>
      <c r="E149" s="427"/>
      <c r="F149" s="427"/>
      <c r="G149" s="428"/>
      <c r="H149" s="61"/>
      <c r="I149" s="61"/>
      <c r="J149" s="37">
        <v>10800</v>
      </c>
      <c r="K149" s="66">
        <v>60</v>
      </c>
    </row>
    <row r="150" spans="1:11" ht="16.5">
      <c r="A150" s="426" t="s">
        <v>1121</v>
      </c>
      <c r="B150" s="427"/>
      <c r="C150" s="427"/>
      <c r="D150" s="427"/>
      <c r="E150" s="427"/>
      <c r="F150" s="427"/>
      <c r="G150" s="428"/>
      <c r="H150" s="61"/>
      <c r="I150" s="61"/>
      <c r="J150" s="37">
        <v>23400</v>
      </c>
      <c r="K150" s="66">
        <v>91</v>
      </c>
    </row>
    <row r="151" spans="1:11" ht="16.5">
      <c r="A151" s="530" t="s">
        <v>458</v>
      </c>
      <c r="B151" s="427"/>
      <c r="C151" s="427"/>
      <c r="D151" s="427"/>
      <c r="E151" s="427"/>
      <c r="F151" s="427"/>
      <c r="G151" s="428"/>
      <c r="H151" s="61"/>
      <c r="I151" s="61"/>
      <c r="J151" s="88" t="s">
        <v>125</v>
      </c>
      <c r="K151" s="154" t="s">
        <v>126</v>
      </c>
    </row>
    <row r="152" spans="1:11" ht="16.5">
      <c r="A152" s="426" t="s">
        <v>546</v>
      </c>
      <c r="B152" s="427"/>
      <c r="C152" s="427"/>
      <c r="D152" s="427"/>
      <c r="E152" s="427"/>
      <c r="F152" s="427"/>
      <c r="G152" s="428"/>
      <c r="H152" s="61"/>
      <c r="I152" s="61"/>
      <c r="J152" s="37">
        <v>22700</v>
      </c>
      <c r="K152" s="66">
        <v>132</v>
      </c>
    </row>
    <row r="153" spans="1:11" ht="16.5">
      <c r="A153" s="426" t="s">
        <v>547</v>
      </c>
      <c r="B153" s="427"/>
      <c r="C153" s="427"/>
      <c r="D153" s="427"/>
      <c r="E153" s="427"/>
      <c r="F153" s="427"/>
      <c r="G153" s="428"/>
      <c r="H153" s="61"/>
      <c r="I153" s="61"/>
      <c r="J153" s="37">
        <v>19500</v>
      </c>
      <c r="K153" s="66">
        <v>113</v>
      </c>
    </row>
    <row r="154" spans="1:11" ht="16.5">
      <c r="A154" s="426" t="s">
        <v>548</v>
      </c>
      <c r="B154" s="427"/>
      <c r="C154" s="427"/>
      <c r="D154" s="427"/>
      <c r="E154" s="427"/>
      <c r="F154" s="427"/>
      <c r="G154" s="428"/>
      <c r="H154" s="61"/>
      <c r="I154" s="61"/>
      <c r="J154" s="37">
        <v>24800</v>
      </c>
      <c r="K154" s="66">
        <v>135</v>
      </c>
    </row>
    <row r="155" spans="1:11" ht="16.5">
      <c r="A155" s="426" t="s">
        <v>717</v>
      </c>
      <c r="B155" s="427"/>
      <c r="C155" s="427"/>
      <c r="D155" s="427"/>
      <c r="E155" s="427"/>
      <c r="F155" s="427"/>
      <c r="G155" s="428"/>
      <c r="H155" s="61"/>
      <c r="I155" s="61"/>
      <c r="J155" s="37">
        <v>24950</v>
      </c>
      <c r="K155" s="66">
        <v>100</v>
      </c>
    </row>
    <row r="156" spans="1:11" ht="16.5">
      <c r="A156" s="426" t="s">
        <v>1123</v>
      </c>
      <c r="B156" s="427"/>
      <c r="C156" s="427"/>
      <c r="D156" s="427"/>
      <c r="E156" s="427"/>
      <c r="F156" s="427"/>
      <c r="G156" s="428"/>
      <c r="H156" s="61"/>
      <c r="I156" s="61"/>
      <c r="J156" s="37">
        <v>35150</v>
      </c>
      <c r="K156" s="33">
        <v>122</v>
      </c>
    </row>
    <row r="157" spans="1:11" ht="16.5">
      <c r="A157" s="426" t="s">
        <v>1122</v>
      </c>
      <c r="B157" s="427"/>
      <c r="C157" s="427"/>
      <c r="D157" s="427"/>
      <c r="E157" s="427"/>
      <c r="F157" s="427"/>
      <c r="G157" s="428"/>
      <c r="H157" s="61"/>
      <c r="I157" s="61"/>
      <c r="J157" s="37">
        <v>21450</v>
      </c>
      <c r="K157" s="33">
        <v>90</v>
      </c>
    </row>
    <row r="158" spans="1:11" s="390" customFormat="1" ht="16.5">
      <c r="A158" s="530" t="s">
        <v>1465</v>
      </c>
      <c r="B158" s="427"/>
      <c r="C158" s="427"/>
      <c r="D158" s="427"/>
      <c r="E158" s="427"/>
      <c r="F158" s="427"/>
      <c r="G158" s="428"/>
      <c r="H158" s="61"/>
      <c r="I158" s="61"/>
      <c r="J158" s="88" t="s">
        <v>125</v>
      </c>
      <c r="K158" s="154" t="s">
        <v>126</v>
      </c>
    </row>
    <row r="159" spans="1:11" s="390" customFormat="1" ht="16.5">
      <c r="A159" s="426" t="s">
        <v>1466</v>
      </c>
      <c r="B159" s="427"/>
      <c r="C159" s="427"/>
      <c r="D159" s="427"/>
      <c r="E159" s="427"/>
      <c r="F159" s="427"/>
      <c r="G159" s="428"/>
      <c r="H159" s="61"/>
      <c r="I159" s="61"/>
      <c r="J159" s="37">
        <v>69400</v>
      </c>
      <c r="K159" s="66">
        <v>286</v>
      </c>
    </row>
    <row r="160" spans="1:11" ht="16.5">
      <c r="A160" s="530" t="s">
        <v>459</v>
      </c>
      <c r="B160" s="427"/>
      <c r="C160" s="427"/>
      <c r="D160" s="427"/>
      <c r="E160" s="427"/>
      <c r="F160" s="427"/>
      <c r="G160" s="428"/>
      <c r="H160" s="61"/>
      <c r="I160" s="61"/>
      <c r="J160" s="88" t="s">
        <v>125</v>
      </c>
      <c r="K160" s="154" t="s">
        <v>126</v>
      </c>
    </row>
    <row r="161" spans="1:12" ht="16.5">
      <c r="A161" s="426" t="s">
        <v>1016</v>
      </c>
      <c r="B161" s="427"/>
      <c r="C161" s="427"/>
      <c r="D161" s="427"/>
      <c r="E161" s="427"/>
      <c r="F161" s="427"/>
      <c r="G161" s="428"/>
      <c r="H161" s="61"/>
      <c r="I161" s="61"/>
      <c r="J161" s="37">
        <v>16700</v>
      </c>
      <c r="K161" s="66">
        <v>114</v>
      </c>
    </row>
    <row r="162" spans="1:12" ht="16.5">
      <c r="A162" s="530" t="s">
        <v>1142</v>
      </c>
      <c r="B162" s="581"/>
      <c r="C162" s="581"/>
      <c r="D162" s="581"/>
      <c r="E162" s="581"/>
      <c r="F162" s="581"/>
      <c r="G162" s="582"/>
      <c r="H162" s="61"/>
      <c r="I162" s="61"/>
      <c r="J162" s="88" t="s">
        <v>125</v>
      </c>
      <c r="K162" s="154" t="s">
        <v>126</v>
      </c>
    </row>
    <row r="163" spans="1:12" ht="16.5">
      <c r="A163" s="426" t="s">
        <v>1143</v>
      </c>
      <c r="B163" s="427"/>
      <c r="C163" s="427"/>
      <c r="D163" s="427"/>
      <c r="E163" s="427"/>
      <c r="F163" s="427"/>
      <c r="G163" s="428"/>
      <c r="H163" s="61"/>
      <c r="I163" s="61"/>
      <c r="J163" s="37">
        <v>17100</v>
      </c>
      <c r="K163" s="66">
        <v>76</v>
      </c>
    </row>
    <row r="164" spans="1:12" ht="16.5">
      <c r="A164" s="530" t="s">
        <v>460</v>
      </c>
      <c r="B164" s="427"/>
      <c r="C164" s="427"/>
      <c r="D164" s="427"/>
      <c r="E164" s="427"/>
      <c r="F164" s="427"/>
      <c r="G164" s="428"/>
      <c r="H164" s="61"/>
      <c r="I164" s="61"/>
      <c r="J164" s="88" t="s">
        <v>125</v>
      </c>
      <c r="K164" s="154" t="s">
        <v>126</v>
      </c>
    </row>
    <row r="165" spans="1:12" ht="16.5">
      <c r="A165" s="426" t="s">
        <v>1084</v>
      </c>
      <c r="B165" s="427"/>
      <c r="C165" s="427"/>
      <c r="D165" s="427"/>
      <c r="E165" s="427"/>
      <c r="F165" s="427"/>
      <c r="G165" s="428"/>
      <c r="H165" s="61"/>
      <c r="I165" s="61"/>
      <c r="J165" s="37">
        <v>42000</v>
      </c>
      <c r="K165" s="66">
        <v>163</v>
      </c>
    </row>
    <row r="166" spans="1:12" ht="16.5">
      <c r="A166" s="426" t="s">
        <v>1083</v>
      </c>
      <c r="B166" s="427"/>
      <c r="C166" s="427"/>
      <c r="D166" s="427"/>
      <c r="E166" s="427"/>
      <c r="F166" s="427"/>
      <c r="G166" s="428"/>
      <c r="H166" s="61"/>
      <c r="I166" s="61"/>
      <c r="J166" s="37">
        <v>33600</v>
      </c>
      <c r="K166" s="66">
        <v>141</v>
      </c>
    </row>
    <row r="167" spans="1:12" ht="16.5">
      <c r="A167" s="426" t="s">
        <v>1082</v>
      </c>
      <c r="B167" s="427"/>
      <c r="C167" s="427"/>
      <c r="D167" s="427"/>
      <c r="E167" s="427"/>
      <c r="F167" s="427"/>
      <c r="G167" s="428"/>
      <c r="H167" s="61"/>
      <c r="I167" s="61"/>
      <c r="J167" s="37">
        <v>47700</v>
      </c>
      <c r="K167" s="66">
        <v>185</v>
      </c>
    </row>
    <row r="168" spans="1:12" ht="16.5">
      <c r="A168" s="426" t="s">
        <v>1114</v>
      </c>
      <c r="B168" s="427"/>
      <c r="C168" s="427"/>
      <c r="D168" s="427"/>
      <c r="E168" s="427"/>
      <c r="F168" s="427"/>
      <c r="G168" s="428"/>
      <c r="H168" s="61"/>
      <c r="I168" s="61"/>
      <c r="J168" s="37">
        <v>16550</v>
      </c>
      <c r="K168" s="66">
        <v>73.5</v>
      </c>
    </row>
    <row r="169" spans="1:12" ht="16.5">
      <c r="A169" s="530" t="s">
        <v>656</v>
      </c>
      <c r="B169" s="427"/>
      <c r="C169" s="427"/>
      <c r="D169" s="427"/>
      <c r="E169" s="427"/>
      <c r="F169" s="427"/>
      <c r="G169" s="428"/>
      <c r="H169" s="61"/>
      <c r="I169" s="61"/>
      <c r="J169" s="88" t="s">
        <v>125</v>
      </c>
      <c r="K169" s="154" t="s">
        <v>126</v>
      </c>
    </row>
    <row r="170" spans="1:12" ht="16.5">
      <c r="A170" s="426" t="s">
        <v>658</v>
      </c>
      <c r="B170" s="427"/>
      <c r="C170" s="427"/>
      <c r="D170" s="427"/>
      <c r="E170" s="427"/>
      <c r="F170" s="427"/>
      <c r="G170" s="428"/>
      <c r="H170" s="61"/>
      <c r="I170" s="61"/>
      <c r="J170" s="45">
        <v>13000</v>
      </c>
      <c r="K170" s="66">
        <v>41</v>
      </c>
    </row>
    <row r="171" spans="1:12" ht="16.5">
      <c r="A171" s="426" t="s">
        <v>1085</v>
      </c>
      <c r="B171" s="427"/>
      <c r="C171" s="427"/>
      <c r="D171" s="427"/>
      <c r="E171" s="427"/>
      <c r="F171" s="427"/>
      <c r="G171" s="428"/>
      <c r="H171" s="61"/>
      <c r="I171" s="61"/>
      <c r="J171" s="45">
        <v>14000</v>
      </c>
      <c r="K171" s="66">
        <v>45</v>
      </c>
    </row>
    <row r="172" spans="1:12" ht="16.5">
      <c r="A172" s="530" t="s">
        <v>657</v>
      </c>
      <c r="B172" s="427"/>
      <c r="C172" s="427"/>
      <c r="D172" s="427"/>
      <c r="E172" s="427"/>
      <c r="F172" s="427"/>
      <c r="G172" s="428"/>
      <c r="H172" s="61"/>
      <c r="I172" s="61"/>
      <c r="J172" s="88" t="s">
        <v>125</v>
      </c>
      <c r="K172" s="154" t="s">
        <v>126</v>
      </c>
    </row>
    <row r="173" spans="1:12" ht="16.5">
      <c r="A173" s="426" t="s">
        <v>1527</v>
      </c>
      <c r="B173" s="427"/>
      <c r="C173" s="427"/>
      <c r="D173" s="427"/>
      <c r="E173" s="427"/>
      <c r="F173" s="427"/>
      <c r="G173" s="428"/>
      <c r="H173" s="61"/>
      <c r="I173" s="61"/>
      <c r="J173" s="37">
        <v>11500</v>
      </c>
      <c r="K173" s="66">
        <v>60</v>
      </c>
      <c r="L173" s="374"/>
    </row>
    <row r="174" spans="1:12" s="416" customFormat="1" ht="16.5">
      <c r="A174" s="426" t="s">
        <v>1526</v>
      </c>
      <c r="B174" s="427"/>
      <c r="C174" s="427"/>
      <c r="D174" s="427"/>
      <c r="E174" s="427"/>
      <c r="F174" s="427"/>
      <c r="G174" s="428"/>
      <c r="H174" s="61"/>
      <c r="I174" s="61"/>
      <c r="J174" s="37">
        <v>14600</v>
      </c>
      <c r="K174" s="66">
        <v>60</v>
      </c>
    </row>
    <row r="175" spans="1:12" ht="16.5">
      <c r="A175" s="569" t="s">
        <v>1293</v>
      </c>
      <c r="B175" s="427"/>
      <c r="C175" s="427"/>
      <c r="D175" s="427"/>
      <c r="E175" s="427"/>
      <c r="F175" s="427"/>
      <c r="G175" s="428"/>
      <c r="H175" s="61"/>
      <c r="I175" s="61"/>
      <c r="J175" s="37">
        <v>3100</v>
      </c>
      <c r="K175" s="66">
        <v>20</v>
      </c>
    </row>
    <row r="176" spans="1:12" ht="16.5">
      <c r="A176" s="569" t="s">
        <v>1294</v>
      </c>
      <c r="B176" s="427"/>
      <c r="C176" s="427"/>
      <c r="D176" s="427"/>
      <c r="E176" s="427"/>
      <c r="F176" s="427"/>
      <c r="G176" s="428"/>
      <c r="H176" s="61"/>
      <c r="I176" s="61"/>
      <c r="J176" s="116">
        <v>4200</v>
      </c>
      <c r="K176" s="160">
        <v>14</v>
      </c>
    </row>
    <row r="177" spans="1:12" ht="16.5">
      <c r="A177" s="569" t="s">
        <v>1295</v>
      </c>
      <c r="B177" s="427"/>
      <c r="C177" s="427"/>
      <c r="D177" s="427"/>
      <c r="E177" s="427"/>
      <c r="F177" s="427"/>
      <c r="G177" s="428"/>
      <c r="H177" s="61"/>
      <c r="I177" s="61"/>
      <c r="J177" s="116">
        <v>33500</v>
      </c>
      <c r="K177" s="160">
        <v>220</v>
      </c>
    </row>
    <row r="178" spans="1:12" ht="16.5">
      <c r="A178" s="569" t="s">
        <v>1296</v>
      </c>
      <c r="B178" s="427"/>
      <c r="C178" s="427"/>
      <c r="D178" s="427"/>
      <c r="E178" s="427"/>
      <c r="F178" s="427"/>
      <c r="G178" s="428"/>
      <c r="H178" s="61"/>
      <c r="I178" s="61"/>
      <c r="J178" s="116">
        <v>1900</v>
      </c>
      <c r="K178" s="160">
        <v>8</v>
      </c>
    </row>
    <row r="179" spans="1:12" ht="16.5">
      <c r="A179" s="569" t="s">
        <v>1297</v>
      </c>
      <c r="B179" s="427"/>
      <c r="C179" s="427"/>
      <c r="D179" s="427"/>
      <c r="E179" s="427"/>
      <c r="F179" s="427"/>
      <c r="G179" s="428"/>
      <c r="H179" s="61"/>
      <c r="I179" s="61"/>
      <c r="J179" s="116">
        <v>41300</v>
      </c>
      <c r="K179" s="160">
        <v>160</v>
      </c>
    </row>
    <row r="180" spans="1:12" ht="16.5">
      <c r="A180" s="513" t="s">
        <v>1470</v>
      </c>
      <c r="B180" s="514"/>
      <c r="C180" s="514"/>
      <c r="D180" s="514"/>
      <c r="E180" s="514"/>
      <c r="F180" s="514"/>
      <c r="G180" s="514"/>
      <c r="H180" s="167"/>
      <c r="I180" s="167"/>
      <c r="J180" s="396">
        <v>18700</v>
      </c>
      <c r="K180" s="66">
        <v>69</v>
      </c>
    </row>
    <row r="181" spans="1:12" s="395" customFormat="1" ht="16.5">
      <c r="A181" s="546"/>
      <c r="B181" s="547"/>
      <c r="C181" s="547"/>
      <c r="D181" s="547"/>
      <c r="E181" s="547"/>
      <c r="F181" s="547"/>
      <c r="G181" s="547"/>
      <c r="H181" s="265"/>
      <c r="I181" s="265"/>
      <c r="J181" s="37"/>
      <c r="K181" s="66"/>
    </row>
    <row r="182" spans="1:12" ht="25.5" customHeight="1" thickBot="1">
      <c r="A182" s="551" t="s">
        <v>461</v>
      </c>
      <c r="B182" s="552"/>
      <c r="C182" s="552"/>
      <c r="D182" s="552"/>
      <c r="E182" s="552"/>
      <c r="F182" s="552"/>
      <c r="G182" s="552"/>
      <c r="H182" s="552"/>
      <c r="I182" s="552"/>
      <c r="J182" s="552"/>
      <c r="K182" s="553"/>
    </row>
    <row r="183" spans="1:12" ht="16.5">
      <c r="A183" s="545" t="s">
        <v>462</v>
      </c>
      <c r="B183" s="421"/>
      <c r="C183" s="421"/>
      <c r="D183" s="421"/>
      <c r="E183" s="421"/>
      <c r="F183" s="421"/>
      <c r="G183" s="422"/>
      <c r="H183" s="61"/>
      <c r="I183" s="61"/>
      <c r="J183" s="158" t="s">
        <v>125</v>
      </c>
      <c r="K183" s="155" t="s">
        <v>126</v>
      </c>
    </row>
    <row r="184" spans="1:12" ht="16.5">
      <c r="A184" s="426" t="s">
        <v>1398</v>
      </c>
      <c r="B184" s="427"/>
      <c r="C184" s="427"/>
      <c r="D184" s="427"/>
      <c r="E184" s="427"/>
      <c r="F184" s="427"/>
      <c r="G184" s="428"/>
      <c r="H184" s="61"/>
      <c r="I184" s="61"/>
      <c r="J184" s="65">
        <v>9400</v>
      </c>
      <c r="K184" s="66">
        <v>40</v>
      </c>
      <c r="L184" s="374"/>
    </row>
    <row r="185" spans="1:12" ht="16.5">
      <c r="A185" s="426" t="s">
        <v>1132</v>
      </c>
      <c r="B185" s="427"/>
      <c r="C185" s="427"/>
      <c r="D185" s="427"/>
      <c r="E185" s="427"/>
      <c r="F185" s="427"/>
      <c r="G185" s="428"/>
      <c r="H185" s="61"/>
      <c r="I185" s="61"/>
      <c r="J185" s="65">
        <v>14000</v>
      </c>
      <c r="K185" s="66">
        <v>55</v>
      </c>
    </row>
    <row r="186" spans="1:12" s="32" customFormat="1" ht="16.5">
      <c r="A186" s="566" t="s">
        <v>528</v>
      </c>
      <c r="B186" s="567"/>
      <c r="C186" s="567"/>
      <c r="D186" s="567"/>
      <c r="E186" s="567"/>
      <c r="F186" s="567"/>
      <c r="G186" s="568"/>
      <c r="H186" s="383"/>
      <c r="I186" s="383"/>
      <c r="J186" s="391">
        <v>18500</v>
      </c>
      <c r="K186" s="380">
        <v>40</v>
      </c>
    </row>
    <row r="187" spans="1:12" ht="16.5">
      <c r="A187" s="426" t="s">
        <v>886</v>
      </c>
      <c r="B187" s="427"/>
      <c r="C187" s="427"/>
      <c r="D187" s="427"/>
      <c r="E187" s="427"/>
      <c r="F187" s="427"/>
      <c r="G187" s="428"/>
      <c r="H187" s="61"/>
      <c r="I187" s="61"/>
      <c r="J187" s="65">
        <v>34000</v>
      </c>
      <c r="K187" s="66">
        <v>50</v>
      </c>
    </row>
    <row r="188" spans="1:12" ht="16.5">
      <c r="A188" s="426" t="s">
        <v>1222</v>
      </c>
      <c r="B188" s="427"/>
      <c r="C188" s="427"/>
      <c r="D188" s="427"/>
      <c r="E188" s="427"/>
      <c r="F188" s="427"/>
      <c r="G188" s="428"/>
      <c r="H188" s="61"/>
      <c r="I188" s="61"/>
      <c r="J188" s="65">
        <v>1800</v>
      </c>
      <c r="K188" s="66">
        <v>10</v>
      </c>
    </row>
    <row r="189" spans="1:12" ht="16.5">
      <c r="A189" s="530" t="s">
        <v>463</v>
      </c>
      <c r="B189" s="427"/>
      <c r="C189" s="427"/>
      <c r="D189" s="427"/>
      <c r="E189" s="427"/>
      <c r="F189" s="427"/>
      <c r="G189" s="428"/>
      <c r="H189" s="61"/>
      <c r="I189" s="61"/>
      <c r="J189" s="159" t="s">
        <v>125</v>
      </c>
      <c r="K189" s="154" t="s">
        <v>126</v>
      </c>
    </row>
    <row r="190" spans="1:12" ht="16.5">
      <c r="A190" s="426" t="s">
        <v>1057</v>
      </c>
      <c r="B190" s="427"/>
      <c r="C190" s="427"/>
      <c r="D190" s="427"/>
      <c r="E190" s="427"/>
      <c r="F190" s="427"/>
      <c r="G190" s="428"/>
      <c r="H190" s="61"/>
      <c r="I190" s="61"/>
      <c r="J190" s="65">
        <v>5000</v>
      </c>
      <c r="K190" s="66">
        <v>33</v>
      </c>
    </row>
    <row r="191" spans="1:12" ht="16.5">
      <c r="A191" s="554" t="s">
        <v>464</v>
      </c>
      <c r="B191" s="427"/>
      <c r="C191" s="427"/>
      <c r="D191" s="427"/>
      <c r="E191" s="427"/>
      <c r="F191" s="427"/>
      <c r="G191" s="427"/>
      <c r="H191" s="41"/>
      <c r="I191" s="41"/>
      <c r="J191" s="159" t="s">
        <v>125</v>
      </c>
      <c r="K191" s="154" t="s">
        <v>126</v>
      </c>
    </row>
    <row r="192" spans="1:12" ht="16.5">
      <c r="A192" s="555" t="s">
        <v>1223</v>
      </c>
      <c r="B192" s="427"/>
      <c r="C192" s="427"/>
      <c r="D192" s="427"/>
      <c r="E192" s="427"/>
      <c r="F192" s="427"/>
      <c r="G192" s="427"/>
      <c r="H192" s="41"/>
      <c r="I192" s="41"/>
      <c r="J192" s="65">
        <v>11200</v>
      </c>
      <c r="K192" s="66">
        <v>75</v>
      </c>
    </row>
    <row r="193" spans="1:11" ht="16.5">
      <c r="A193" s="555" t="s">
        <v>1224</v>
      </c>
      <c r="B193" s="427"/>
      <c r="C193" s="427"/>
      <c r="D193" s="427"/>
      <c r="E193" s="427"/>
      <c r="F193" s="427"/>
      <c r="G193" s="427"/>
      <c r="H193" s="41"/>
      <c r="I193" s="41"/>
      <c r="J193" s="65">
        <v>2100</v>
      </c>
      <c r="K193" s="66">
        <v>12</v>
      </c>
    </row>
    <row r="194" spans="1:11" ht="16.5">
      <c r="A194" s="530" t="s">
        <v>465</v>
      </c>
      <c r="B194" s="427"/>
      <c r="C194" s="427"/>
      <c r="D194" s="427"/>
      <c r="E194" s="427"/>
      <c r="F194" s="427"/>
      <c r="G194" s="428"/>
      <c r="H194" s="61"/>
      <c r="I194" s="61"/>
      <c r="J194" s="159" t="s">
        <v>125</v>
      </c>
      <c r="K194" s="154" t="s">
        <v>126</v>
      </c>
    </row>
    <row r="195" spans="1:11" ht="16.5">
      <c r="A195" s="539" t="s">
        <v>1056</v>
      </c>
      <c r="B195" s="540"/>
      <c r="C195" s="540"/>
      <c r="D195" s="540"/>
      <c r="E195" s="540"/>
      <c r="F195" s="540"/>
      <c r="G195" s="541"/>
      <c r="H195" s="61"/>
      <c r="I195" s="61"/>
      <c r="J195" s="317">
        <v>5300</v>
      </c>
      <c r="K195" s="160">
        <v>34</v>
      </c>
    </row>
    <row r="196" spans="1:11" ht="16.5">
      <c r="A196" s="570" t="s">
        <v>1005</v>
      </c>
      <c r="B196" s="571"/>
      <c r="C196" s="571"/>
      <c r="D196" s="571"/>
      <c r="E196" s="571"/>
      <c r="F196" s="571"/>
      <c r="G196" s="572"/>
      <c r="H196" s="61"/>
      <c r="I196" s="61"/>
      <c r="J196" s="159" t="s">
        <v>125</v>
      </c>
      <c r="K196" s="154" t="s">
        <v>126</v>
      </c>
    </row>
    <row r="197" spans="1:11" ht="16.5">
      <c r="A197" s="539" t="s">
        <v>1484</v>
      </c>
      <c r="B197" s="540"/>
      <c r="C197" s="540"/>
      <c r="D197" s="540"/>
      <c r="E197" s="540"/>
      <c r="F197" s="540"/>
      <c r="G197" s="541"/>
      <c r="H197" s="61"/>
      <c r="I197" s="61"/>
      <c r="J197" s="317">
        <v>6300</v>
      </c>
      <c r="K197" s="160">
        <v>43</v>
      </c>
    </row>
    <row r="198" spans="1:11" ht="16.5">
      <c r="A198" s="539" t="s">
        <v>1253</v>
      </c>
      <c r="B198" s="540"/>
      <c r="C198" s="540"/>
      <c r="D198" s="540"/>
      <c r="E198" s="540"/>
      <c r="F198" s="540"/>
      <c r="G198" s="541"/>
      <c r="H198" s="61"/>
      <c r="I198" s="61"/>
      <c r="J198" s="317">
        <v>5300</v>
      </c>
      <c r="K198" s="160">
        <v>36</v>
      </c>
    </row>
    <row r="199" spans="1:11" ht="19.5" thickBot="1">
      <c r="A199" s="556"/>
      <c r="B199" s="557"/>
      <c r="C199" s="557"/>
      <c r="D199" s="557"/>
      <c r="E199" s="557"/>
      <c r="F199" s="557"/>
      <c r="G199" s="558"/>
      <c r="H199" s="243"/>
      <c r="I199" s="243"/>
      <c r="J199" s="318"/>
      <c r="K199" s="319"/>
    </row>
    <row r="200" spans="1:11" ht="25.5" customHeight="1" thickBot="1">
      <c r="A200" s="542" t="s">
        <v>1117</v>
      </c>
      <c r="B200" s="543"/>
      <c r="C200" s="543"/>
      <c r="D200" s="543"/>
      <c r="E200" s="543"/>
      <c r="F200" s="543"/>
      <c r="G200" s="543"/>
      <c r="H200" s="543"/>
      <c r="I200" s="543"/>
      <c r="J200" s="543"/>
      <c r="K200" s="544"/>
    </row>
    <row r="201" spans="1:11" ht="18.75">
      <c r="A201" s="573" t="s">
        <v>976</v>
      </c>
      <c r="B201" s="574"/>
      <c r="C201" s="574"/>
      <c r="D201" s="574"/>
      <c r="E201" s="574"/>
      <c r="F201" s="574"/>
      <c r="G201" s="575"/>
      <c r="H201" s="320"/>
      <c r="I201" s="320"/>
      <c r="J201" s="155" t="s">
        <v>125</v>
      </c>
      <c r="K201" s="155" t="s">
        <v>126</v>
      </c>
    </row>
    <row r="202" spans="1:11" ht="18.75">
      <c r="A202" s="559" t="s">
        <v>977</v>
      </c>
      <c r="B202" s="560"/>
      <c r="C202" s="560"/>
      <c r="D202" s="560"/>
      <c r="E202" s="560"/>
      <c r="F202" s="560"/>
      <c r="G202" s="561"/>
      <c r="H202" s="242"/>
      <c r="I202" s="242"/>
      <c r="J202" s="321">
        <v>21000</v>
      </c>
      <c r="K202" s="322">
        <v>141</v>
      </c>
    </row>
    <row r="203" spans="1:11" ht="18.75">
      <c r="A203" s="559" t="s">
        <v>1055</v>
      </c>
      <c r="B203" s="579"/>
      <c r="C203" s="579"/>
      <c r="D203" s="579"/>
      <c r="E203" s="579"/>
      <c r="F203" s="579"/>
      <c r="G203" s="580"/>
      <c r="H203" s="242"/>
      <c r="I203" s="242"/>
      <c r="J203" s="321">
        <v>6400</v>
      </c>
      <c r="K203" s="322">
        <v>43</v>
      </c>
    </row>
    <row r="204" spans="1:11" ht="19.5" thickBot="1">
      <c r="A204" s="556"/>
      <c r="B204" s="557"/>
      <c r="C204" s="557"/>
      <c r="D204" s="557"/>
      <c r="E204" s="557"/>
      <c r="F204" s="557"/>
      <c r="G204" s="558"/>
      <c r="H204" s="243"/>
      <c r="I204" s="243"/>
      <c r="J204" s="318"/>
      <c r="K204" s="319"/>
    </row>
    <row r="205" spans="1:11" ht="25.5" customHeight="1" thickBot="1">
      <c r="A205" s="576" t="s">
        <v>466</v>
      </c>
      <c r="B205" s="577"/>
      <c r="C205" s="577"/>
      <c r="D205" s="577"/>
      <c r="E205" s="577"/>
      <c r="F205" s="577"/>
      <c r="G205" s="577"/>
      <c r="H205" s="577"/>
      <c r="I205" s="577"/>
      <c r="J205" s="577"/>
      <c r="K205" s="578"/>
    </row>
    <row r="206" spans="1:11" ht="18.75">
      <c r="A206" s="535" t="s">
        <v>469</v>
      </c>
      <c r="B206" s="536"/>
      <c r="C206" s="536"/>
      <c r="D206" s="536"/>
      <c r="E206" s="536"/>
      <c r="F206" s="536"/>
      <c r="G206" s="537"/>
      <c r="H206" s="323"/>
      <c r="I206" s="323"/>
      <c r="J206" s="88" t="s">
        <v>125</v>
      </c>
      <c r="K206" s="154" t="s">
        <v>126</v>
      </c>
    </row>
    <row r="207" spans="1:11" ht="18.75">
      <c r="A207" s="510" t="s">
        <v>1052</v>
      </c>
      <c r="B207" s="525"/>
      <c r="C207" s="525"/>
      <c r="D207" s="525"/>
      <c r="E207" s="525"/>
      <c r="F207" s="525"/>
      <c r="G207" s="588"/>
      <c r="H207" s="323"/>
      <c r="I207" s="323"/>
      <c r="J207" s="37">
        <v>6300</v>
      </c>
      <c r="K207" s="66">
        <v>41</v>
      </c>
    </row>
    <row r="208" spans="1:11" ht="18.75">
      <c r="A208" s="510" t="s">
        <v>1053</v>
      </c>
      <c r="B208" s="525"/>
      <c r="C208" s="525"/>
      <c r="D208" s="525"/>
      <c r="E208" s="525"/>
      <c r="F208" s="525"/>
      <c r="G208" s="588"/>
      <c r="H208" s="323"/>
      <c r="I208" s="323"/>
      <c r="J208" s="37">
        <v>7300</v>
      </c>
      <c r="K208" s="66">
        <v>49</v>
      </c>
    </row>
    <row r="209" spans="1:11" ht="18.75">
      <c r="A209" s="510" t="s">
        <v>1054</v>
      </c>
      <c r="B209" s="525"/>
      <c r="C209" s="525"/>
      <c r="D209" s="525"/>
      <c r="E209" s="525"/>
      <c r="F209" s="525"/>
      <c r="G209" s="588"/>
      <c r="H209" s="323"/>
      <c r="I209" s="323"/>
      <c r="J209" s="37">
        <v>3200</v>
      </c>
      <c r="K209" s="66">
        <v>21</v>
      </c>
    </row>
    <row r="210" spans="1:11" ht="18.75">
      <c r="A210" s="589" t="s">
        <v>468</v>
      </c>
      <c r="B210" s="525"/>
      <c r="C210" s="525"/>
      <c r="D210" s="525"/>
      <c r="E210" s="525"/>
      <c r="F210" s="525"/>
      <c r="G210" s="588"/>
      <c r="H210" s="323"/>
      <c r="I210" s="323"/>
      <c r="J210" s="88" t="s">
        <v>125</v>
      </c>
      <c r="K210" s="154" t="s">
        <v>126</v>
      </c>
    </row>
    <row r="211" spans="1:11" ht="18.75">
      <c r="A211" s="510" t="s">
        <v>1225</v>
      </c>
      <c r="B211" s="525"/>
      <c r="C211" s="525"/>
      <c r="D211" s="525"/>
      <c r="E211" s="525"/>
      <c r="F211" s="525"/>
      <c r="G211" s="588"/>
      <c r="H211" s="323"/>
      <c r="I211" s="323"/>
      <c r="J211" s="37">
        <v>6900</v>
      </c>
      <c r="K211" s="66">
        <v>46</v>
      </c>
    </row>
    <row r="212" spans="1:11" ht="18.75">
      <c r="A212" s="510" t="s">
        <v>1226</v>
      </c>
      <c r="B212" s="525"/>
      <c r="C212" s="525"/>
      <c r="D212" s="525"/>
      <c r="E212" s="525"/>
      <c r="F212" s="525"/>
      <c r="G212" s="588"/>
      <c r="H212" s="323"/>
      <c r="I212" s="323"/>
      <c r="J212" s="37">
        <v>7900</v>
      </c>
      <c r="K212" s="66">
        <v>53</v>
      </c>
    </row>
    <row r="213" spans="1:11" ht="18.75">
      <c r="A213" s="510" t="s">
        <v>1227</v>
      </c>
      <c r="B213" s="525"/>
      <c r="C213" s="525"/>
      <c r="D213" s="525"/>
      <c r="E213" s="525"/>
      <c r="F213" s="525"/>
      <c r="G213" s="588"/>
      <c r="H213" s="323"/>
      <c r="I213" s="323"/>
      <c r="J213" s="37">
        <v>2100</v>
      </c>
      <c r="K213" s="66">
        <v>12</v>
      </c>
    </row>
    <row r="214" spans="1:11" ht="18.75">
      <c r="A214" s="589" t="s">
        <v>470</v>
      </c>
      <c r="B214" s="525"/>
      <c r="C214" s="525"/>
      <c r="D214" s="525"/>
      <c r="E214" s="525"/>
      <c r="F214" s="525"/>
      <c r="G214" s="588"/>
      <c r="H214" s="323"/>
      <c r="I214" s="323"/>
      <c r="J214" s="88" t="s">
        <v>125</v>
      </c>
      <c r="K214" s="154" t="s">
        <v>126</v>
      </c>
    </row>
    <row r="215" spans="1:11" ht="16.5">
      <c r="A215" s="510" t="s">
        <v>1157</v>
      </c>
      <c r="B215" s="525"/>
      <c r="C215" s="525"/>
      <c r="D215" s="525"/>
      <c r="E215" s="525"/>
      <c r="F215" s="525"/>
      <c r="G215" s="588"/>
      <c r="H215" s="324"/>
      <c r="I215" s="324"/>
      <c r="J215" s="37">
        <v>10500</v>
      </c>
      <c r="K215" s="66">
        <v>41.5</v>
      </c>
    </row>
    <row r="216" spans="1:11" ht="16.5">
      <c r="A216" s="510" t="s">
        <v>1049</v>
      </c>
      <c r="B216" s="525"/>
      <c r="C216" s="525"/>
      <c r="D216" s="525"/>
      <c r="E216" s="525"/>
      <c r="F216" s="525"/>
      <c r="G216" s="588"/>
      <c r="H216" s="324"/>
      <c r="I216" s="324"/>
      <c r="J216" s="37">
        <v>6500</v>
      </c>
      <c r="K216" s="66">
        <v>43</v>
      </c>
    </row>
    <row r="217" spans="1:11" ht="16.5">
      <c r="A217" s="510" t="s">
        <v>1050</v>
      </c>
      <c r="B217" s="525"/>
      <c r="C217" s="525"/>
      <c r="D217" s="525"/>
      <c r="E217" s="525"/>
      <c r="F217" s="525"/>
      <c r="G217" s="588"/>
      <c r="H217" s="324"/>
      <c r="I217" s="324"/>
      <c r="J217" s="37">
        <v>4400</v>
      </c>
      <c r="K217" s="66">
        <v>29</v>
      </c>
    </row>
    <row r="218" spans="1:11" ht="16.5">
      <c r="A218" s="510" t="s">
        <v>1051</v>
      </c>
      <c r="B218" s="525"/>
      <c r="C218" s="525"/>
      <c r="D218" s="525"/>
      <c r="E218" s="525"/>
      <c r="F218" s="525"/>
      <c r="G218" s="588"/>
      <c r="H218" s="324"/>
      <c r="I218" s="324"/>
      <c r="J218" s="37">
        <v>7900</v>
      </c>
      <c r="K218" s="66">
        <v>53</v>
      </c>
    </row>
    <row r="219" spans="1:11" ht="16.5">
      <c r="A219" s="510" t="s">
        <v>733</v>
      </c>
      <c r="B219" s="525"/>
      <c r="C219" s="525"/>
      <c r="D219" s="525"/>
      <c r="E219" s="525"/>
      <c r="F219" s="525"/>
      <c r="G219" s="588"/>
      <c r="H219" s="324"/>
      <c r="I219" s="324"/>
      <c r="J219" s="37">
        <v>3850</v>
      </c>
      <c r="K219" s="66">
        <v>14</v>
      </c>
    </row>
    <row r="220" spans="1:11" ht="16.5">
      <c r="A220" s="510" t="s">
        <v>1433</v>
      </c>
      <c r="B220" s="525"/>
      <c r="C220" s="525"/>
      <c r="D220" s="525"/>
      <c r="E220" s="525"/>
      <c r="F220" s="525"/>
      <c r="G220" s="588"/>
      <c r="H220" s="324"/>
      <c r="I220" s="324"/>
      <c r="J220" s="37">
        <v>3500</v>
      </c>
      <c r="K220" s="66">
        <v>15</v>
      </c>
    </row>
    <row r="221" spans="1:11" ht="16.5">
      <c r="A221" s="510" t="s">
        <v>1125</v>
      </c>
      <c r="B221" s="525"/>
      <c r="C221" s="525"/>
      <c r="D221" s="525"/>
      <c r="E221" s="525"/>
      <c r="F221" s="525"/>
      <c r="G221" s="588"/>
      <c r="H221" s="324"/>
      <c r="I221" s="324"/>
      <c r="J221" s="37">
        <v>2500</v>
      </c>
      <c r="K221" s="66">
        <v>10</v>
      </c>
    </row>
    <row r="222" spans="1:11" ht="16.5">
      <c r="A222" s="510" t="s">
        <v>734</v>
      </c>
      <c r="B222" s="525"/>
      <c r="C222" s="525"/>
      <c r="D222" s="525"/>
      <c r="E222" s="525"/>
      <c r="F222" s="525"/>
      <c r="G222" s="588"/>
      <c r="H222" s="324"/>
      <c r="I222" s="324"/>
      <c r="J222" s="37">
        <v>6000</v>
      </c>
      <c r="K222" s="66">
        <v>28</v>
      </c>
    </row>
    <row r="223" spans="1:11" ht="16.5">
      <c r="A223" s="510" t="s">
        <v>1124</v>
      </c>
      <c r="B223" s="525"/>
      <c r="C223" s="525"/>
      <c r="D223" s="525"/>
      <c r="E223" s="525"/>
      <c r="F223" s="525"/>
      <c r="G223" s="588"/>
      <c r="H223" s="324"/>
      <c r="I223" s="324"/>
      <c r="J223" s="37">
        <v>6050</v>
      </c>
      <c r="K223" s="66">
        <v>24</v>
      </c>
    </row>
    <row r="224" spans="1:11" ht="18.75">
      <c r="A224" s="589" t="s">
        <v>471</v>
      </c>
      <c r="B224" s="525"/>
      <c r="C224" s="525"/>
      <c r="D224" s="525"/>
      <c r="E224" s="525"/>
      <c r="F224" s="525"/>
      <c r="G224" s="588"/>
      <c r="H224" s="323"/>
      <c r="I224" s="323"/>
      <c r="J224" s="88" t="s">
        <v>125</v>
      </c>
      <c r="K224" s="154" t="s">
        <v>126</v>
      </c>
    </row>
    <row r="225" spans="1:12" ht="16.5">
      <c r="A225" s="510" t="s">
        <v>1048</v>
      </c>
      <c r="B225" s="525"/>
      <c r="C225" s="525"/>
      <c r="D225" s="525"/>
      <c r="E225" s="525"/>
      <c r="F225" s="525"/>
      <c r="G225" s="588"/>
      <c r="H225" s="324"/>
      <c r="I225" s="324"/>
      <c r="J225" s="37">
        <v>3800</v>
      </c>
      <c r="K225" s="66">
        <v>24</v>
      </c>
    </row>
    <row r="226" spans="1:12" ht="16.5">
      <c r="A226" s="510" t="s">
        <v>1298</v>
      </c>
      <c r="B226" s="525"/>
      <c r="C226" s="525"/>
      <c r="D226" s="525"/>
      <c r="E226" s="525"/>
      <c r="F226" s="525"/>
      <c r="G226" s="588"/>
      <c r="H226" s="324"/>
      <c r="I226" s="324"/>
      <c r="J226" s="37">
        <v>2100</v>
      </c>
      <c r="K226" s="66">
        <v>12</v>
      </c>
    </row>
    <row r="227" spans="1:12" ht="18.75">
      <c r="A227" s="589" t="s">
        <v>472</v>
      </c>
      <c r="B227" s="525"/>
      <c r="C227" s="525"/>
      <c r="D227" s="525"/>
      <c r="E227" s="525"/>
      <c r="F227" s="525"/>
      <c r="G227" s="588"/>
      <c r="H227" s="323"/>
      <c r="I227" s="323"/>
      <c r="J227" s="88" t="s">
        <v>125</v>
      </c>
      <c r="K227" s="154" t="s">
        <v>126</v>
      </c>
    </row>
    <row r="228" spans="1:12" ht="16.5">
      <c r="A228" s="510" t="s">
        <v>1299</v>
      </c>
      <c r="B228" s="525"/>
      <c r="C228" s="525"/>
      <c r="D228" s="525"/>
      <c r="E228" s="525"/>
      <c r="F228" s="525"/>
      <c r="G228" s="588"/>
      <c r="H228" s="324"/>
      <c r="I228" s="324"/>
      <c r="J228" s="37">
        <v>2100</v>
      </c>
      <c r="K228" s="66">
        <v>12</v>
      </c>
    </row>
    <row r="229" spans="1:12" ht="16.5">
      <c r="A229" s="510" t="s">
        <v>1300</v>
      </c>
      <c r="B229" s="525"/>
      <c r="C229" s="525"/>
      <c r="D229" s="525"/>
      <c r="E229" s="525"/>
      <c r="F229" s="525"/>
      <c r="G229" s="588"/>
      <c r="H229" s="324"/>
      <c r="I229" s="324"/>
      <c r="J229" s="37">
        <v>3000</v>
      </c>
      <c r="K229" s="66">
        <v>19</v>
      </c>
    </row>
    <row r="230" spans="1:12" ht="18.75">
      <c r="A230" s="589" t="s">
        <v>473</v>
      </c>
      <c r="B230" s="525"/>
      <c r="C230" s="525"/>
      <c r="D230" s="525"/>
      <c r="E230" s="525"/>
      <c r="F230" s="525"/>
      <c r="G230" s="588"/>
      <c r="H230" s="323"/>
      <c r="I230" s="323"/>
      <c r="J230" s="88" t="s">
        <v>125</v>
      </c>
      <c r="K230" s="154" t="s">
        <v>126</v>
      </c>
    </row>
    <row r="231" spans="1:12" ht="16.5">
      <c r="A231" s="510" t="s">
        <v>502</v>
      </c>
      <c r="B231" s="525"/>
      <c r="C231" s="525"/>
      <c r="D231" s="525"/>
      <c r="E231" s="525"/>
      <c r="F231" s="525"/>
      <c r="G231" s="588"/>
      <c r="H231" s="324"/>
      <c r="I231" s="324"/>
      <c r="J231" s="37">
        <v>9600</v>
      </c>
      <c r="K231" s="66">
        <v>53</v>
      </c>
    </row>
    <row r="232" spans="1:12" ht="16.5">
      <c r="A232" s="510" t="s">
        <v>503</v>
      </c>
      <c r="B232" s="525"/>
      <c r="C232" s="525"/>
      <c r="D232" s="525"/>
      <c r="E232" s="525"/>
      <c r="F232" s="525"/>
      <c r="G232" s="588"/>
      <c r="H232" s="324"/>
      <c r="I232" s="324"/>
      <c r="J232" s="37">
        <v>8400</v>
      </c>
      <c r="K232" s="66">
        <v>39</v>
      </c>
    </row>
    <row r="233" spans="1:12" ht="16.5">
      <c r="A233" s="510" t="s">
        <v>504</v>
      </c>
      <c r="B233" s="525"/>
      <c r="C233" s="525"/>
      <c r="D233" s="525"/>
      <c r="E233" s="525"/>
      <c r="F233" s="525"/>
      <c r="G233" s="588"/>
      <c r="H233" s="324"/>
      <c r="I233" s="324"/>
      <c r="J233" s="37">
        <v>7400</v>
      </c>
      <c r="K233" s="66">
        <v>27</v>
      </c>
      <c r="L233" s="241"/>
    </row>
    <row r="234" spans="1:12" ht="16.5">
      <c r="A234" s="589" t="s">
        <v>474</v>
      </c>
      <c r="B234" s="525"/>
      <c r="C234" s="525"/>
      <c r="D234" s="525"/>
      <c r="E234" s="525"/>
      <c r="F234" s="525"/>
      <c r="G234" s="588"/>
      <c r="H234" s="161"/>
      <c r="I234" s="161"/>
      <c r="J234" s="88" t="s">
        <v>125</v>
      </c>
      <c r="K234" s="154" t="s">
        <v>126</v>
      </c>
    </row>
    <row r="235" spans="1:12" ht="16.5">
      <c r="A235" s="510" t="s">
        <v>753</v>
      </c>
      <c r="B235" s="525"/>
      <c r="C235" s="525"/>
      <c r="D235" s="525"/>
      <c r="E235" s="525"/>
      <c r="F235" s="525"/>
      <c r="G235" s="588"/>
      <c r="H235" s="161"/>
      <c r="I235" s="161"/>
      <c r="J235" s="37">
        <v>8700</v>
      </c>
      <c r="K235" s="66">
        <v>41</v>
      </c>
    </row>
    <row r="236" spans="1:12" ht="16.5">
      <c r="A236" s="510" t="s">
        <v>718</v>
      </c>
      <c r="B236" s="525"/>
      <c r="C236" s="525"/>
      <c r="D236" s="525"/>
      <c r="E236" s="525"/>
      <c r="F236" s="525"/>
      <c r="G236" s="588"/>
      <c r="H236" s="161"/>
      <c r="I236" s="161"/>
      <c r="J236" s="37">
        <v>13300</v>
      </c>
      <c r="K236" s="66">
        <v>66</v>
      </c>
    </row>
    <row r="237" spans="1:12" ht="16.5">
      <c r="A237" s="589" t="s">
        <v>475</v>
      </c>
      <c r="B237" s="525"/>
      <c r="C237" s="525"/>
      <c r="D237" s="525"/>
      <c r="E237" s="525"/>
      <c r="F237" s="525"/>
      <c r="G237" s="588"/>
      <c r="H237" s="161"/>
      <c r="I237" s="161"/>
      <c r="J237" s="88" t="s">
        <v>125</v>
      </c>
      <c r="K237" s="154" t="s">
        <v>126</v>
      </c>
    </row>
    <row r="238" spans="1:12" ht="18.75">
      <c r="A238" s="510" t="s">
        <v>549</v>
      </c>
      <c r="B238" s="525"/>
      <c r="C238" s="525"/>
      <c r="D238" s="525"/>
      <c r="E238" s="525"/>
      <c r="F238" s="525"/>
      <c r="G238" s="588"/>
      <c r="H238" s="323"/>
      <c r="I238" s="323"/>
      <c r="J238" s="37">
        <v>11400</v>
      </c>
      <c r="K238" s="66">
        <v>50</v>
      </c>
    </row>
    <row r="239" spans="1:12" ht="18.75">
      <c r="A239" s="510" t="s">
        <v>1047</v>
      </c>
      <c r="B239" s="525"/>
      <c r="C239" s="525"/>
      <c r="D239" s="525"/>
      <c r="E239" s="525"/>
      <c r="F239" s="525"/>
      <c r="G239" s="588"/>
      <c r="H239" s="323"/>
      <c r="I239" s="323"/>
      <c r="J239" s="37">
        <v>9000</v>
      </c>
      <c r="K239" s="66">
        <v>59</v>
      </c>
    </row>
    <row r="240" spans="1:12" ht="18.75">
      <c r="A240" s="510" t="s">
        <v>1289</v>
      </c>
      <c r="B240" s="525"/>
      <c r="C240" s="525"/>
      <c r="D240" s="525"/>
      <c r="E240" s="525"/>
      <c r="F240" s="525"/>
      <c r="G240" s="588"/>
      <c r="H240" s="323"/>
      <c r="I240" s="323"/>
      <c r="J240" s="37">
        <v>6400</v>
      </c>
      <c r="K240" s="66">
        <v>35</v>
      </c>
      <c r="L240" s="374"/>
    </row>
    <row r="241" spans="1:12" ht="18.75">
      <c r="A241" s="510" t="s">
        <v>1290</v>
      </c>
      <c r="B241" s="525"/>
      <c r="C241" s="525"/>
      <c r="D241" s="525"/>
      <c r="E241" s="525"/>
      <c r="F241" s="525"/>
      <c r="G241" s="588"/>
      <c r="H241" s="323"/>
      <c r="I241" s="323"/>
      <c r="J241" s="37">
        <v>8000</v>
      </c>
      <c r="K241" s="66">
        <v>38</v>
      </c>
      <c r="L241" s="241"/>
    </row>
    <row r="242" spans="1:12" ht="18.75">
      <c r="A242" s="510" t="s">
        <v>1291</v>
      </c>
      <c r="B242" s="525"/>
      <c r="C242" s="525"/>
      <c r="D242" s="525"/>
      <c r="E242" s="525"/>
      <c r="F242" s="525"/>
      <c r="G242" s="588"/>
      <c r="H242" s="323"/>
      <c r="I242" s="323"/>
      <c r="J242" s="37">
        <v>2950</v>
      </c>
      <c r="K242" s="66">
        <v>13</v>
      </c>
      <c r="L242" s="374"/>
    </row>
    <row r="243" spans="1:12" ht="18.75">
      <c r="A243" s="589" t="s">
        <v>476</v>
      </c>
      <c r="B243" s="525"/>
      <c r="C243" s="525"/>
      <c r="D243" s="525"/>
      <c r="E243" s="525"/>
      <c r="F243" s="525"/>
      <c r="G243" s="588"/>
      <c r="H243" s="323"/>
      <c r="I243" s="323"/>
      <c r="J243" s="88" t="s">
        <v>125</v>
      </c>
      <c r="K243" s="154" t="s">
        <v>126</v>
      </c>
    </row>
    <row r="244" spans="1:12" ht="18.75">
      <c r="A244" s="510" t="s">
        <v>985</v>
      </c>
      <c r="B244" s="525"/>
      <c r="C244" s="525"/>
      <c r="D244" s="525"/>
      <c r="E244" s="525"/>
      <c r="F244" s="525"/>
      <c r="G244" s="588"/>
      <c r="H244" s="323"/>
      <c r="I244" s="323"/>
      <c r="J244" s="37">
        <v>13300</v>
      </c>
      <c r="K244" s="66">
        <v>56</v>
      </c>
      <c r="L244" s="241"/>
    </row>
    <row r="245" spans="1:12" ht="18.75">
      <c r="A245" s="510" t="s">
        <v>1155</v>
      </c>
      <c r="B245" s="525"/>
      <c r="C245" s="525"/>
      <c r="D245" s="525"/>
      <c r="E245" s="525"/>
      <c r="F245" s="525"/>
      <c r="G245" s="588"/>
      <c r="H245" s="323"/>
      <c r="I245" s="323"/>
      <c r="J245" s="37">
        <v>22800</v>
      </c>
      <c r="K245" s="66">
        <v>104.5</v>
      </c>
      <c r="L245" s="241"/>
    </row>
    <row r="246" spans="1:12" ht="18.75">
      <c r="A246" s="510" t="s">
        <v>1353</v>
      </c>
      <c r="B246" s="525"/>
      <c r="C246" s="525"/>
      <c r="D246" s="525"/>
      <c r="E246" s="525"/>
      <c r="F246" s="525"/>
      <c r="G246" s="588"/>
      <c r="H246" s="323"/>
      <c r="I246" s="323"/>
      <c r="J246" s="37">
        <v>16000</v>
      </c>
      <c r="K246" s="66">
        <v>65</v>
      </c>
      <c r="L246" s="241"/>
    </row>
    <row r="247" spans="1:12" ht="18.75">
      <c r="A247" s="589" t="s">
        <v>477</v>
      </c>
      <c r="B247" s="525"/>
      <c r="C247" s="525"/>
      <c r="D247" s="525"/>
      <c r="E247" s="525"/>
      <c r="F247" s="525"/>
      <c r="G247" s="588"/>
      <c r="H247" s="323"/>
      <c r="I247" s="323"/>
      <c r="J247" s="88" t="s">
        <v>125</v>
      </c>
      <c r="K247" s="154" t="s">
        <v>126</v>
      </c>
    </row>
    <row r="248" spans="1:12" ht="18.75">
      <c r="A248" s="513" t="s">
        <v>550</v>
      </c>
      <c r="B248" s="525"/>
      <c r="C248" s="525"/>
      <c r="D248" s="525"/>
      <c r="E248" s="525"/>
      <c r="F248" s="525"/>
      <c r="G248" s="588"/>
      <c r="H248" s="323"/>
      <c r="I248" s="323"/>
      <c r="J248" s="37">
        <v>16300</v>
      </c>
      <c r="K248" s="66">
        <v>77</v>
      </c>
      <c r="L248" s="364"/>
    </row>
    <row r="249" spans="1:12" ht="18.75">
      <c r="A249" s="513" t="s">
        <v>1301</v>
      </c>
      <c r="B249" s="525"/>
      <c r="C249" s="525"/>
      <c r="D249" s="525"/>
      <c r="E249" s="525"/>
      <c r="F249" s="525"/>
      <c r="G249" s="588"/>
      <c r="H249" s="323"/>
      <c r="I249" s="323"/>
      <c r="J249" s="37">
        <v>12500</v>
      </c>
      <c r="K249" s="66">
        <v>85</v>
      </c>
    </row>
    <row r="250" spans="1:12" ht="18.75">
      <c r="A250" s="510" t="s">
        <v>512</v>
      </c>
      <c r="B250" s="525"/>
      <c r="C250" s="525"/>
      <c r="D250" s="525"/>
      <c r="E250" s="525"/>
      <c r="F250" s="525"/>
      <c r="G250" s="588"/>
      <c r="H250" s="323"/>
      <c r="I250" s="323"/>
      <c r="J250" s="37">
        <v>17400</v>
      </c>
      <c r="K250" s="66">
        <v>65</v>
      </c>
      <c r="L250" s="374"/>
    </row>
    <row r="251" spans="1:12" ht="19.5" thickBot="1">
      <c r="A251" s="603"/>
      <c r="B251" s="593"/>
      <c r="C251" s="593"/>
      <c r="D251" s="593"/>
      <c r="E251" s="593"/>
      <c r="F251" s="593"/>
      <c r="G251" s="604"/>
      <c r="H251" s="323"/>
      <c r="I251" s="323"/>
      <c r="J251" s="116"/>
      <c r="K251" s="160"/>
    </row>
    <row r="252" spans="1:12" ht="25.5" customHeight="1" thickBot="1">
      <c r="A252" s="643" t="s">
        <v>478</v>
      </c>
      <c r="B252" s="644"/>
      <c r="C252" s="644"/>
      <c r="D252" s="644"/>
      <c r="E252" s="644"/>
      <c r="F252" s="644"/>
      <c r="G252" s="644"/>
      <c r="H252" s="644"/>
      <c r="I252" s="644"/>
      <c r="J252" s="644"/>
      <c r="K252" s="645"/>
    </row>
    <row r="253" spans="1:12" ht="18.75">
      <c r="A253" s="535" t="s">
        <v>479</v>
      </c>
      <c r="B253" s="536"/>
      <c r="C253" s="536"/>
      <c r="D253" s="536"/>
      <c r="E253" s="536"/>
      <c r="F253" s="536"/>
      <c r="G253" s="537"/>
      <c r="H253" s="323"/>
      <c r="I253" s="323"/>
      <c r="J253" s="153" t="s">
        <v>125</v>
      </c>
      <c r="K253" s="155" t="s">
        <v>126</v>
      </c>
    </row>
    <row r="254" spans="1:12" ht="18.75">
      <c r="A254" s="510" t="s">
        <v>551</v>
      </c>
      <c r="B254" s="525"/>
      <c r="C254" s="525"/>
      <c r="D254" s="525"/>
      <c r="E254" s="525"/>
      <c r="F254" s="525"/>
      <c r="G254" s="588"/>
      <c r="H254" s="323"/>
      <c r="I254" s="323"/>
      <c r="J254" s="37">
        <v>7700</v>
      </c>
      <c r="K254" s="66">
        <v>36</v>
      </c>
    </row>
    <row r="255" spans="1:12" ht="18.75">
      <c r="A255" s="510" t="s">
        <v>552</v>
      </c>
      <c r="B255" s="525"/>
      <c r="C255" s="525"/>
      <c r="D255" s="525"/>
      <c r="E255" s="525"/>
      <c r="F255" s="525"/>
      <c r="G255" s="588"/>
      <c r="H255" s="323"/>
      <c r="I255" s="323"/>
      <c r="J255" s="37">
        <v>9200</v>
      </c>
      <c r="K255" s="66">
        <v>44</v>
      </c>
    </row>
    <row r="256" spans="1:12" ht="18.75">
      <c r="A256" s="510" t="s">
        <v>553</v>
      </c>
      <c r="B256" s="525"/>
      <c r="C256" s="525"/>
      <c r="D256" s="525"/>
      <c r="E256" s="525"/>
      <c r="F256" s="525"/>
      <c r="G256" s="588"/>
      <c r="H256" s="323"/>
      <c r="I256" s="323"/>
      <c r="J256" s="37">
        <v>6400</v>
      </c>
      <c r="K256" s="66">
        <v>21</v>
      </c>
      <c r="L256" s="374"/>
    </row>
    <row r="257" spans="1:12" ht="18.75">
      <c r="A257" s="589" t="s">
        <v>467</v>
      </c>
      <c r="B257" s="525"/>
      <c r="C257" s="525"/>
      <c r="D257" s="525"/>
      <c r="E257" s="525"/>
      <c r="F257" s="525"/>
      <c r="G257" s="588"/>
      <c r="H257" s="323"/>
      <c r="I257" s="323"/>
      <c r="J257" s="88" t="s">
        <v>125</v>
      </c>
      <c r="K257" s="154" t="s">
        <v>126</v>
      </c>
    </row>
    <row r="258" spans="1:12" ht="18.75">
      <c r="A258" s="510" t="s">
        <v>1044</v>
      </c>
      <c r="B258" s="525"/>
      <c r="C258" s="525"/>
      <c r="D258" s="525"/>
      <c r="E258" s="525"/>
      <c r="F258" s="525"/>
      <c r="G258" s="588"/>
      <c r="H258" s="323"/>
      <c r="I258" s="323"/>
      <c r="J258" s="37">
        <v>11400</v>
      </c>
      <c r="K258" s="66">
        <v>76</v>
      </c>
    </row>
    <row r="259" spans="1:12" ht="18.75">
      <c r="A259" s="510" t="s">
        <v>1045</v>
      </c>
      <c r="B259" s="525"/>
      <c r="C259" s="525"/>
      <c r="D259" s="525"/>
      <c r="E259" s="525"/>
      <c r="F259" s="525"/>
      <c r="G259" s="588"/>
      <c r="H259" s="323"/>
      <c r="I259" s="323"/>
      <c r="J259" s="37">
        <v>11300</v>
      </c>
      <c r="K259" s="66">
        <v>75</v>
      </c>
    </row>
    <row r="260" spans="1:12" ht="18.75">
      <c r="A260" s="510" t="s">
        <v>1046</v>
      </c>
      <c r="B260" s="525"/>
      <c r="C260" s="525"/>
      <c r="D260" s="525"/>
      <c r="E260" s="525"/>
      <c r="F260" s="525"/>
      <c r="G260" s="588"/>
      <c r="H260" s="323"/>
      <c r="I260" s="323"/>
      <c r="J260" s="37">
        <v>8500</v>
      </c>
      <c r="K260" s="66">
        <v>54</v>
      </c>
    </row>
    <row r="261" spans="1:12" ht="18.75">
      <c r="A261" s="589" t="s">
        <v>480</v>
      </c>
      <c r="B261" s="525"/>
      <c r="C261" s="525"/>
      <c r="D261" s="525"/>
      <c r="E261" s="525"/>
      <c r="F261" s="525"/>
      <c r="G261" s="588"/>
      <c r="H261" s="323"/>
      <c r="I261" s="323"/>
      <c r="J261" s="88" t="s">
        <v>125</v>
      </c>
      <c r="K261" s="154" t="s">
        <v>126</v>
      </c>
    </row>
    <row r="262" spans="1:12" ht="18.75">
      <c r="A262" s="510" t="s">
        <v>525</v>
      </c>
      <c r="B262" s="525"/>
      <c r="C262" s="525"/>
      <c r="D262" s="525"/>
      <c r="E262" s="525"/>
      <c r="F262" s="525"/>
      <c r="G262" s="588"/>
      <c r="H262" s="323"/>
      <c r="I262" s="323"/>
      <c r="J262" s="37">
        <v>8100</v>
      </c>
      <c r="K262" s="66">
        <v>37</v>
      </c>
      <c r="L262" s="374"/>
    </row>
    <row r="263" spans="1:12" ht="18.75">
      <c r="A263" s="510" t="s">
        <v>1292</v>
      </c>
      <c r="B263" s="525"/>
      <c r="C263" s="525"/>
      <c r="D263" s="525"/>
      <c r="E263" s="525"/>
      <c r="F263" s="525"/>
      <c r="G263" s="588"/>
      <c r="H263" s="323"/>
      <c r="I263" s="323"/>
      <c r="J263" s="37">
        <v>5400</v>
      </c>
      <c r="K263" s="66">
        <v>25</v>
      </c>
      <c r="L263" s="374"/>
    </row>
    <row r="264" spans="1:12" ht="18.75">
      <c r="A264" s="510" t="s">
        <v>526</v>
      </c>
      <c r="B264" s="525"/>
      <c r="C264" s="525"/>
      <c r="D264" s="525"/>
      <c r="E264" s="525"/>
      <c r="F264" s="525"/>
      <c r="G264" s="588"/>
      <c r="H264" s="323"/>
      <c r="I264" s="323"/>
      <c r="J264" s="37">
        <v>6300</v>
      </c>
      <c r="K264" s="66">
        <v>24</v>
      </c>
      <c r="L264" s="374"/>
    </row>
    <row r="265" spans="1:12" ht="19.5" thickBot="1">
      <c r="A265" s="602"/>
      <c r="B265" s="424"/>
      <c r="C265" s="424"/>
      <c r="D265" s="424"/>
      <c r="E265" s="424"/>
      <c r="F265" s="424"/>
      <c r="G265" s="425"/>
      <c r="H265" s="302"/>
      <c r="I265" s="302"/>
      <c r="J265" s="325"/>
      <c r="K265" s="53"/>
    </row>
    <row r="266" spans="1:12" ht="25.5" customHeight="1" thickBot="1">
      <c r="A266" s="548" t="s">
        <v>608</v>
      </c>
      <c r="B266" s="549"/>
      <c r="C266" s="549"/>
      <c r="D266" s="549"/>
      <c r="E266" s="549"/>
      <c r="F266" s="549"/>
      <c r="G266" s="549"/>
      <c r="H266" s="549"/>
      <c r="I266" s="549"/>
      <c r="J266" s="549"/>
      <c r="K266" s="550"/>
    </row>
    <row r="267" spans="1:12" ht="18.75">
      <c r="A267" s="545" t="s">
        <v>481</v>
      </c>
      <c r="B267" s="421"/>
      <c r="C267" s="421"/>
      <c r="D267" s="421"/>
      <c r="E267" s="421"/>
      <c r="F267" s="421"/>
      <c r="G267" s="422"/>
      <c r="H267" s="302"/>
      <c r="I267" s="302"/>
      <c r="J267" s="158" t="s">
        <v>125</v>
      </c>
      <c r="K267" s="155" t="s">
        <v>126</v>
      </c>
    </row>
    <row r="268" spans="1:12" ht="18.75">
      <c r="A268" s="426" t="s">
        <v>527</v>
      </c>
      <c r="B268" s="427"/>
      <c r="C268" s="427"/>
      <c r="D268" s="427"/>
      <c r="E268" s="427"/>
      <c r="F268" s="427"/>
      <c r="G268" s="428"/>
      <c r="H268" s="302"/>
      <c r="I268" s="302"/>
      <c r="J268" s="65">
        <v>8600</v>
      </c>
      <c r="K268" s="66">
        <v>58</v>
      </c>
    </row>
    <row r="269" spans="1:12" ht="18.75">
      <c r="A269" s="530" t="s">
        <v>482</v>
      </c>
      <c r="B269" s="427"/>
      <c r="C269" s="427"/>
      <c r="D269" s="427"/>
      <c r="E269" s="427"/>
      <c r="F269" s="427"/>
      <c r="G269" s="428"/>
      <c r="H269" s="302"/>
      <c r="I269" s="302"/>
      <c r="J269" s="159" t="s">
        <v>125</v>
      </c>
      <c r="K269" s="154" t="s">
        <v>126</v>
      </c>
    </row>
    <row r="270" spans="1:12" ht="18.75">
      <c r="A270" s="426" t="s">
        <v>1043</v>
      </c>
      <c r="B270" s="427"/>
      <c r="C270" s="427"/>
      <c r="D270" s="427"/>
      <c r="E270" s="427"/>
      <c r="F270" s="427"/>
      <c r="G270" s="428"/>
      <c r="H270" s="302"/>
      <c r="I270" s="302"/>
      <c r="J270" s="65">
        <v>10600</v>
      </c>
      <c r="K270" s="66">
        <v>71</v>
      </c>
    </row>
    <row r="271" spans="1:12" ht="18.75">
      <c r="A271" s="426" t="s">
        <v>1133</v>
      </c>
      <c r="B271" s="427"/>
      <c r="C271" s="427"/>
      <c r="D271" s="427"/>
      <c r="E271" s="427"/>
      <c r="F271" s="427"/>
      <c r="G271" s="428"/>
      <c r="H271" s="302"/>
      <c r="I271" s="302"/>
      <c r="J271" s="65">
        <v>12700</v>
      </c>
      <c r="K271" s="66">
        <v>71</v>
      </c>
    </row>
    <row r="272" spans="1:12" ht="19.5" thickBot="1">
      <c r="A272" s="602"/>
      <c r="B272" s="424"/>
      <c r="C272" s="424"/>
      <c r="D272" s="424"/>
      <c r="E272" s="424"/>
      <c r="F272" s="424"/>
      <c r="G272" s="425"/>
      <c r="H272" s="302"/>
      <c r="I272" s="302"/>
      <c r="J272" s="325"/>
      <c r="K272" s="53"/>
    </row>
    <row r="273" spans="1:12" ht="25.5" customHeight="1" thickBot="1">
      <c r="A273" s="646" t="s">
        <v>483</v>
      </c>
      <c r="B273" s="647"/>
      <c r="C273" s="647"/>
      <c r="D273" s="647"/>
      <c r="E273" s="647"/>
      <c r="F273" s="647"/>
      <c r="G273" s="647"/>
      <c r="H273" s="647"/>
      <c r="I273" s="647"/>
      <c r="J273" s="647"/>
      <c r="K273" s="648"/>
    </row>
    <row r="274" spans="1:12" ht="18.75">
      <c r="A274" s="535" t="s">
        <v>484</v>
      </c>
      <c r="B274" s="536"/>
      <c r="C274" s="536"/>
      <c r="D274" s="536"/>
      <c r="E274" s="536"/>
      <c r="F274" s="536"/>
      <c r="G274" s="537"/>
      <c r="H274" s="323"/>
      <c r="I274" s="323"/>
      <c r="J274" s="153" t="s">
        <v>125</v>
      </c>
      <c r="K274" s="155" t="s">
        <v>126</v>
      </c>
    </row>
    <row r="275" spans="1:12" ht="18.75">
      <c r="A275" s="510" t="s">
        <v>1423</v>
      </c>
      <c r="B275" s="525"/>
      <c r="C275" s="525"/>
      <c r="D275" s="525"/>
      <c r="E275" s="525"/>
      <c r="F275" s="525"/>
      <c r="G275" s="588"/>
      <c r="H275" s="323"/>
      <c r="I275" s="323"/>
      <c r="J275" s="37">
        <v>9400</v>
      </c>
      <c r="K275" s="66">
        <v>40</v>
      </c>
      <c r="L275" s="374"/>
    </row>
    <row r="276" spans="1:12" ht="18.75">
      <c r="A276" s="510" t="s">
        <v>1132</v>
      </c>
      <c r="B276" s="525"/>
      <c r="C276" s="525"/>
      <c r="D276" s="525"/>
      <c r="E276" s="525"/>
      <c r="F276" s="525"/>
      <c r="G276" s="588"/>
      <c r="H276" s="323"/>
      <c r="I276" s="323"/>
      <c r="J276" s="37">
        <v>14000</v>
      </c>
      <c r="K276" s="66">
        <v>55</v>
      </c>
    </row>
    <row r="277" spans="1:12" ht="18.75">
      <c r="A277" s="510" t="s">
        <v>1131</v>
      </c>
      <c r="B277" s="525"/>
      <c r="C277" s="525"/>
      <c r="D277" s="525"/>
      <c r="E277" s="525"/>
      <c r="F277" s="525"/>
      <c r="G277" s="588"/>
      <c r="H277" s="323"/>
      <c r="I277" s="323"/>
      <c r="J277" s="37">
        <v>18500</v>
      </c>
      <c r="K277" s="66">
        <v>40</v>
      </c>
    </row>
    <row r="278" spans="1:12" ht="18.75">
      <c r="A278" s="510" t="s">
        <v>1130</v>
      </c>
      <c r="B278" s="525"/>
      <c r="C278" s="525"/>
      <c r="D278" s="525"/>
      <c r="E278" s="525"/>
      <c r="F278" s="525"/>
      <c r="G278" s="588"/>
      <c r="H278" s="323"/>
      <c r="I278" s="323"/>
      <c r="J278" s="37">
        <v>34000</v>
      </c>
      <c r="K278" s="66">
        <v>50</v>
      </c>
    </row>
    <row r="279" spans="1:12" ht="18.75">
      <c r="A279" s="510" t="s">
        <v>1129</v>
      </c>
      <c r="B279" s="525"/>
      <c r="C279" s="525"/>
      <c r="D279" s="525"/>
      <c r="E279" s="525"/>
      <c r="F279" s="525"/>
      <c r="G279" s="588"/>
      <c r="H279" s="323"/>
      <c r="I279" s="323"/>
      <c r="J279" s="37">
        <v>5300</v>
      </c>
      <c r="K279" s="66">
        <v>35</v>
      </c>
    </row>
    <row r="280" spans="1:12" ht="18.75">
      <c r="A280" s="589" t="s">
        <v>485</v>
      </c>
      <c r="B280" s="525"/>
      <c r="C280" s="525"/>
      <c r="D280" s="525"/>
      <c r="E280" s="525"/>
      <c r="F280" s="525"/>
      <c r="G280" s="588"/>
      <c r="H280" s="323"/>
      <c r="I280" s="323"/>
      <c r="J280" s="88" t="s">
        <v>125</v>
      </c>
      <c r="K280" s="154" t="s">
        <v>126</v>
      </c>
    </row>
    <row r="281" spans="1:12" ht="18.75">
      <c r="A281" s="510" t="s">
        <v>1128</v>
      </c>
      <c r="B281" s="525"/>
      <c r="C281" s="525"/>
      <c r="D281" s="525"/>
      <c r="E281" s="525"/>
      <c r="F281" s="525"/>
      <c r="G281" s="588"/>
      <c r="H281" s="323"/>
      <c r="I281" s="323"/>
      <c r="J281" s="37">
        <v>4900</v>
      </c>
      <c r="K281" s="66">
        <v>32</v>
      </c>
    </row>
    <row r="282" spans="1:12" ht="18.75">
      <c r="A282" s="589" t="s">
        <v>486</v>
      </c>
      <c r="B282" s="525"/>
      <c r="C282" s="525"/>
      <c r="D282" s="525"/>
      <c r="E282" s="525"/>
      <c r="F282" s="525"/>
      <c r="G282" s="588"/>
      <c r="H282" s="323"/>
      <c r="I282" s="323"/>
      <c r="J282" s="157" t="s">
        <v>125</v>
      </c>
      <c r="K282" s="326" t="s">
        <v>126</v>
      </c>
    </row>
    <row r="283" spans="1:12" ht="18.75">
      <c r="A283" s="510" t="s">
        <v>1127</v>
      </c>
      <c r="B283" s="525"/>
      <c r="C283" s="525"/>
      <c r="D283" s="525"/>
      <c r="E283" s="525"/>
      <c r="F283" s="525"/>
      <c r="G283" s="525"/>
      <c r="H283" s="287"/>
      <c r="I283" s="287"/>
      <c r="J283" s="37">
        <v>7000</v>
      </c>
      <c r="K283" s="66">
        <v>34.200000000000003</v>
      </c>
      <c r="L283" s="374"/>
    </row>
    <row r="284" spans="1:12" ht="16.5">
      <c r="A284" s="510" t="s">
        <v>1126</v>
      </c>
      <c r="B284" s="525"/>
      <c r="C284" s="525"/>
      <c r="D284" s="525"/>
      <c r="E284" s="525"/>
      <c r="F284" s="525"/>
      <c r="G284" s="525"/>
      <c r="H284" s="161"/>
      <c r="I284" s="161"/>
      <c r="J284" s="305">
        <v>7150</v>
      </c>
      <c r="K284" s="175">
        <v>43</v>
      </c>
    </row>
    <row r="285" spans="1:12" ht="18.75">
      <c r="A285" s="510" t="s">
        <v>1397</v>
      </c>
      <c r="B285" s="525"/>
      <c r="C285" s="525"/>
      <c r="D285" s="525"/>
      <c r="E285" s="525"/>
      <c r="F285" s="525"/>
      <c r="G285" s="588"/>
      <c r="H285" s="323"/>
      <c r="I285" s="323"/>
      <c r="J285" s="37">
        <v>10600</v>
      </c>
      <c r="K285" s="66">
        <v>43</v>
      </c>
      <c r="L285" s="241"/>
    </row>
    <row r="286" spans="1:12" ht="18.75">
      <c r="A286" s="510" t="s">
        <v>1522</v>
      </c>
      <c r="B286" s="525"/>
      <c r="C286" s="525"/>
      <c r="D286" s="525"/>
      <c r="E286" s="525"/>
      <c r="F286" s="525"/>
      <c r="G286" s="588"/>
      <c r="H286" s="323"/>
      <c r="I286" s="323"/>
      <c r="J286" s="37">
        <v>14600</v>
      </c>
      <c r="K286" s="66">
        <v>60</v>
      </c>
      <c r="L286" s="374"/>
    </row>
    <row r="287" spans="1:12" ht="18.75">
      <c r="A287" s="510" t="s">
        <v>725</v>
      </c>
      <c r="B287" s="525"/>
      <c r="C287" s="525"/>
      <c r="D287" s="525"/>
      <c r="E287" s="525"/>
      <c r="F287" s="525"/>
      <c r="G287" s="588"/>
      <c r="H287" s="323"/>
      <c r="I287" s="323"/>
      <c r="J287" s="37">
        <v>19900</v>
      </c>
      <c r="K287" s="66">
        <v>43</v>
      </c>
    </row>
    <row r="288" spans="1:12" ht="18.75">
      <c r="A288" s="510" t="s">
        <v>883</v>
      </c>
      <c r="B288" s="525"/>
      <c r="C288" s="525"/>
      <c r="D288" s="525"/>
      <c r="E288" s="525"/>
      <c r="F288" s="525"/>
      <c r="G288" s="588"/>
      <c r="H288" s="323"/>
      <c r="I288" s="323"/>
      <c r="J288" s="37">
        <v>36800</v>
      </c>
      <c r="K288" s="66">
        <v>54</v>
      </c>
    </row>
    <row r="289" spans="1:11" ht="18.75">
      <c r="A289" s="510" t="s">
        <v>882</v>
      </c>
      <c r="B289" s="525"/>
      <c r="C289" s="525"/>
      <c r="D289" s="525"/>
      <c r="E289" s="525"/>
      <c r="F289" s="525"/>
      <c r="G289" s="588"/>
      <c r="H289" s="323"/>
      <c r="I289" s="323"/>
      <c r="J289" s="37">
        <v>7000</v>
      </c>
      <c r="K289" s="66">
        <v>47</v>
      </c>
    </row>
    <row r="290" spans="1:11" ht="16.5">
      <c r="A290" s="599" t="s">
        <v>714</v>
      </c>
      <c r="B290" s="525"/>
      <c r="C290" s="525"/>
      <c r="D290" s="525"/>
      <c r="E290" s="525"/>
      <c r="F290" s="525"/>
      <c r="G290" s="588"/>
      <c r="H290" s="161"/>
      <c r="I290" s="161"/>
      <c r="J290" s="88" t="s">
        <v>125</v>
      </c>
      <c r="K290" s="154" t="s">
        <v>126</v>
      </c>
    </row>
    <row r="291" spans="1:11" ht="16.5">
      <c r="A291" s="510" t="s">
        <v>715</v>
      </c>
      <c r="B291" s="525"/>
      <c r="C291" s="525"/>
      <c r="D291" s="525"/>
      <c r="E291" s="525"/>
      <c r="F291" s="525"/>
      <c r="G291" s="588"/>
      <c r="H291" s="161"/>
      <c r="I291" s="161"/>
      <c r="J291" s="37">
        <v>20700</v>
      </c>
      <c r="K291" s="66">
        <v>140</v>
      </c>
    </row>
    <row r="292" spans="1:11" ht="16.5">
      <c r="A292" s="510" t="s">
        <v>1109</v>
      </c>
      <c r="B292" s="525"/>
      <c r="C292" s="525"/>
      <c r="D292" s="525"/>
      <c r="E292" s="525"/>
      <c r="F292" s="525"/>
      <c r="G292" s="588"/>
      <c r="H292" s="161"/>
      <c r="I292" s="161"/>
      <c r="J292" s="37">
        <v>34500</v>
      </c>
      <c r="K292" s="66">
        <v>140</v>
      </c>
    </row>
    <row r="293" spans="1:11" ht="16.5">
      <c r="A293" s="589" t="s">
        <v>279</v>
      </c>
      <c r="B293" s="525"/>
      <c r="C293" s="525"/>
      <c r="D293" s="525"/>
      <c r="E293" s="525"/>
      <c r="F293" s="525"/>
      <c r="G293" s="588"/>
      <c r="H293" s="161"/>
      <c r="I293" s="161"/>
      <c r="J293" s="88" t="s">
        <v>125</v>
      </c>
      <c r="K293" s="154" t="s">
        <v>126</v>
      </c>
    </row>
    <row r="294" spans="1:11" ht="16.5">
      <c r="A294" s="510" t="s">
        <v>1115</v>
      </c>
      <c r="B294" s="525"/>
      <c r="C294" s="525"/>
      <c r="D294" s="525"/>
      <c r="E294" s="525"/>
      <c r="F294" s="525"/>
      <c r="G294" s="588"/>
      <c r="H294" s="161"/>
      <c r="I294" s="161"/>
      <c r="J294" s="37">
        <v>29700</v>
      </c>
      <c r="K294" s="66">
        <v>120</v>
      </c>
    </row>
    <row r="295" spans="1:11" ht="16.5">
      <c r="A295" s="510" t="s">
        <v>1254</v>
      </c>
      <c r="B295" s="525"/>
      <c r="C295" s="525"/>
      <c r="D295" s="525"/>
      <c r="E295" s="525"/>
      <c r="F295" s="525"/>
      <c r="G295" s="588"/>
      <c r="H295" s="161"/>
      <c r="I295" s="161"/>
      <c r="J295" s="37">
        <v>19100</v>
      </c>
      <c r="K295" s="66">
        <v>128</v>
      </c>
    </row>
    <row r="296" spans="1:11" ht="16.5">
      <c r="A296" s="589" t="s">
        <v>55</v>
      </c>
      <c r="B296" s="525"/>
      <c r="C296" s="525"/>
      <c r="D296" s="525"/>
      <c r="E296" s="525"/>
      <c r="F296" s="525"/>
      <c r="G296" s="588"/>
      <c r="H296" s="161"/>
      <c r="I296" s="161"/>
      <c r="J296" s="88" t="s">
        <v>125</v>
      </c>
      <c r="K296" s="154" t="s">
        <v>126</v>
      </c>
    </row>
    <row r="297" spans="1:11" ht="16.5">
      <c r="A297" s="510" t="s">
        <v>529</v>
      </c>
      <c r="B297" s="525"/>
      <c r="C297" s="525"/>
      <c r="D297" s="525"/>
      <c r="E297" s="525"/>
      <c r="F297" s="525"/>
      <c r="G297" s="588"/>
      <c r="H297" s="161"/>
      <c r="I297" s="161"/>
      <c r="J297" s="37">
        <v>21000</v>
      </c>
      <c r="K297" s="66">
        <v>145</v>
      </c>
    </row>
    <row r="298" spans="1:11" s="413" customFormat="1" ht="16.5">
      <c r="A298" s="589" t="s">
        <v>1508</v>
      </c>
      <c r="B298" s="525"/>
      <c r="C298" s="525"/>
      <c r="D298" s="525"/>
      <c r="E298" s="525"/>
      <c r="F298" s="525"/>
      <c r="G298" s="588"/>
      <c r="H298" s="161"/>
      <c r="I298" s="161"/>
      <c r="J298" s="88" t="s">
        <v>125</v>
      </c>
      <c r="K298" s="154" t="s">
        <v>126</v>
      </c>
    </row>
    <row r="299" spans="1:11" s="413" customFormat="1" ht="16.5">
      <c r="A299" s="627" t="s">
        <v>1509</v>
      </c>
      <c r="B299" s="641"/>
      <c r="C299" s="641"/>
      <c r="D299" s="641"/>
      <c r="E299" s="641"/>
      <c r="F299" s="641"/>
      <c r="G299" s="642"/>
      <c r="H299" s="161"/>
      <c r="I299" s="161"/>
      <c r="J299" s="37">
        <v>20700</v>
      </c>
      <c r="K299" s="66">
        <v>140</v>
      </c>
    </row>
    <row r="300" spans="1:11" ht="16.5">
      <c r="A300" s="589" t="s">
        <v>56</v>
      </c>
      <c r="B300" s="525"/>
      <c r="C300" s="525"/>
      <c r="D300" s="525"/>
      <c r="E300" s="525"/>
      <c r="F300" s="525"/>
      <c r="G300" s="588"/>
      <c r="H300" s="161"/>
      <c r="I300" s="161"/>
      <c r="J300" s="88" t="s">
        <v>125</v>
      </c>
      <c r="K300" s="154" t="s">
        <v>126</v>
      </c>
    </row>
    <row r="301" spans="1:11" ht="16.5">
      <c r="A301" s="510" t="s">
        <v>1042</v>
      </c>
      <c r="B301" s="525"/>
      <c r="C301" s="525"/>
      <c r="D301" s="525"/>
      <c r="E301" s="525"/>
      <c r="F301" s="525"/>
      <c r="G301" s="588"/>
      <c r="H301" s="161"/>
      <c r="I301" s="161"/>
      <c r="J301" s="37">
        <v>34000</v>
      </c>
      <c r="K301" s="66">
        <v>229</v>
      </c>
    </row>
    <row r="302" spans="1:11" ht="16.5">
      <c r="A302" s="510" t="s">
        <v>1041</v>
      </c>
      <c r="B302" s="525"/>
      <c r="C302" s="525"/>
      <c r="D302" s="525"/>
      <c r="E302" s="525"/>
      <c r="F302" s="525"/>
      <c r="G302" s="588"/>
      <c r="H302" s="161"/>
      <c r="I302" s="161"/>
      <c r="J302" s="116">
        <v>40300</v>
      </c>
      <c r="K302" s="160">
        <v>272</v>
      </c>
    </row>
    <row r="303" spans="1:11" ht="17.25" thickBot="1">
      <c r="A303" s="603"/>
      <c r="B303" s="593"/>
      <c r="C303" s="593"/>
      <c r="D303" s="593"/>
      <c r="E303" s="593"/>
      <c r="F303" s="593"/>
      <c r="G303" s="604"/>
      <c r="H303" s="161"/>
      <c r="I303" s="161"/>
      <c r="J303" s="116"/>
      <c r="K303" s="160"/>
    </row>
    <row r="304" spans="1:11" ht="25.5" customHeight="1" thickBot="1">
      <c r="A304" s="454" t="s">
        <v>949</v>
      </c>
      <c r="B304" s="637"/>
      <c r="C304" s="637"/>
      <c r="D304" s="637"/>
      <c r="E304" s="637"/>
      <c r="F304" s="637"/>
      <c r="G304" s="637"/>
      <c r="H304" s="637"/>
      <c r="I304" s="637"/>
      <c r="J304" s="637"/>
      <c r="K304" s="638"/>
    </row>
    <row r="305" spans="1:12" ht="18.75" customHeight="1">
      <c r="A305" s="639" t="s">
        <v>487</v>
      </c>
      <c r="B305" s="640"/>
      <c r="C305" s="640"/>
      <c r="D305" s="640"/>
      <c r="E305" s="640"/>
      <c r="F305" s="640"/>
      <c r="G305" s="640"/>
      <c r="H305" s="161"/>
      <c r="I305" s="161"/>
      <c r="J305" s="327" t="s">
        <v>125</v>
      </c>
      <c r="K305" s="328" t="s">
        <v>126</v>
      </c>
    </row>
    <row r="306" spans="1:12" ht="16.5" customHeight="1">
      <c r="A306" s="630" t="s">
        <v>1228</v>
      </c>
      <c r="B306" s="631"/>
      <c r="C306" s="631"/>
      <c r="D306" s="631"/>
      <c r="E306" s="631"/>
      <c r="F306" s="631"/>
      <c r="G306" s="631"/>
      <c r="H306" s="161"/>
      <c r="I306" s="161"/>
      <c r="J306" s="116">
        <v>5000</v>
      </c>
      <c r="K306" s="160">
        <v>33</v>
      </c>
    </row>
    <row r="307" spans="1:12" ht="16.5" customHeight="1">
      <c r="A307" s="600" t="s">
        <v>488</v>
      </c>
      <c r="B307" s="601"/>
      <c r="C307" s="601"/>
      <c r="D307" s="601"/>
      <c r="E307" s="601"/>
      <c r="F307" s="601"/>
      <c r="G307" s="601"/>
      <c r="H307" s="161"/>
      <c r="I307" s="161"/>
      <c r="J307" s="157" t="s">
        <v>125</v>
      </c>
      <c r="K307" s="326" t="s">
        <v>126</v>
      </c>
    </row>
    <row r="308" spans="1:12" ht="16.5" customHeight="1">
      <c r="A308" s="630" t="s">
        <v>554</v>
      </c>
      <c r="B308" s="631"/>
      <c r="C308" s="631"/>
      <c r="D308" s="631"/>
      <c r="E308" s="631"/>
      <c r="F308" s="631"/>
      <c r="G308" s="631"/>
      <c r="H308" s="161"/>
      <c r="I308" s="161"/>
      <c r="J308" s="116">
        <v>7600</v>
      </c>
      <c r="K308" s="160">
        <v>51</v>
      </c>
    </row>
    <row r="309" spans="1:12" ht="16.5" customHeight="1">
      <c r="A309" s="630" t="s">
        <v>1396</v>
      </c>
      <c r="B309" s="631"/>
      <c r="C309" s="631"/>
      <c r="D309" s="631"/>
      <c r="E309" s="631"/>
      <c r="F309" s="631"/>
      <c r="G309" s="631"/>
      <c r="H309" s="161"/>
      <c r="I309" s="161"/>
      <c r="J309" s="116">
        <v>7700</v>
      </c>
      <c r="K309" s="160">
        <v>37</v>
      </c>
      <c r="L309" s="241"/>
    </row>
    <row r="310" spans="1:12" ht="16.5" customHeight="1">
      <c r="A310" s="630" t="s">
        <v>1400</v>
      </c>
      <c r="B310" s="631"/>
      <c r="C310" s="631"/>
      <c r="D310" s="631"/>
      <c r="E310" s="631"/>
      <c r="F310" s="631"/>
      <c r="G310" s="631"/>
      <c r="H310" s="161"/>
      <c r="I310" s="161"/>
      <c r="J310" s="116">
        <v>12200</v>
      </c>
      <c r="K310" s="160">
        <v>54</v>
      </c>
      <c r="L310" s="241"/>
    </row>
    <row r="311" spans="1:12" s="360" customFormat="1" ht="16.5" customHeight="1">
      <c r="A311" s="630" t="s">
        <v>1401</v>
      </c>
      <c r="B311" s="631"/>
      <c r="C311" s="631"/>
      <c r="D311" s="631"/>
      <c r="E311" s="631"/>
      <c r="F311" s="631"/>
      <c r="G311" s="631"/>
      <c r="H311" s="161"/>
      <c r="I311" s="161"/>
      <c r="J311" s="116">
        <v>12200</v>
      </c>
      <c r="K311" s="160">
        <v>54</v>
      </c>
      <c r="L311" s="241"/>
    </row>
    <row r="312" spans="1:12" ht="16.5" customHeight="1">
      <c r="A312" s="630" t="s">
        <v>1399</v>
      </c>
      <c r="B312" s="631"/>
      <c r="C312" s="631"/>
      <c r="D312" s="631"/>
      <c r="E312" s="631"/>
      <c r="F312" s="631"/>
      <c r="G312" s="631"/>
      <c r="H312" s="161"/>
      <c r="I312" s="161"/>
      <c r="J312" s="116">
        <v>2000</v>
      </c>
      <c r="K312" s="160">
        <v>11</v>
      </c>
    </row>
    <row r="313" spans="1:12" ht="16.5" customHeight="1">
      <c r="A313" s="600" t="s">
        <v>950</v>
      </c>
      <c r="B313" s="601"/>
      <c r="C313" s="601"/>
      <c r="D313" s="601"/>
      <c r="E313" s="601"/>
      <c r="F313" s="601"/>
      <c r="G313" s="601"/>
      <c r="H313" s="161"/>
      <c r="I313" s="161"/>
      <c r="J313" s="157" t="s">
        <v>125</v>
      </c>
      <c r="K313" s="326" t="s">
        <v>126</v>
      </c>
    </row>
    <row r="314" spans="1:12" ht="16.5" customHeight="1">
      <c r="A314" s="630" t="s">
        <v>951</v>
      </c>
      <c r="B314" s="631"/>
      <c r="C314" s="631"/>
      <c r="D314" s="631"/>
      <c r="E314" s="631"/>
      <c r="F314" s="631"/>
      <c r="G314" s="631"/>
      <c r="H314" s="161"/>
      <c r="I314" s="161"/>
      <c r="J314" s="116">
        <v>20300</v>
      </c>
      <c r="K314" s="160">
        <v>138</v>
      </c>
    </row>
    <row r="315" spans="1:12" ht="16.5" customHeight="1" thickBot="1">
      <c r="A315" s="625"/>
      <c r="B315" s="626"/>
      <c r="C315" s="626"/>
      <c r="D315" s="626"/>
      <c r="E315" s="626"/>
      <c r="F315" s="626"/>
      <c r="G315" s="626"/>
      <c r="H315" s="161"/>
      <c r="I315" s="161"/>
      <c r="J315" s="316"/>
      <c r="K315" s="53"/>
    </row>
    <row r="316" spans="1:12" ht="25.5" customHeight="1" thickBot="1">
      <c r="A316" s="548" t="s">
        <v>489</v>
      </c>
      <c r="B316" s="549"/>
      <c r="C316" s="549"/>
      <c r="D316" s="549"/>
      <c r="E316" s="549"/>
      <c r="F316" s="549"/>
      <c r="G316" s="549"/>
      <c r="H316" s="549"/>
      <c r="I316" s="549"/>
      <c r="J316" s="549"/>
      <c r="K316" s="550"/>
    </row>
    <row r="317" spans="1:12" ht="16.5">
      <c r="A317" s="535" t="s">
        <v>57</v>
      </c>
      <c r="B317" s="536"/>
      <c r="C317" s="536"/>
      <c r="D317" s="536"/>
      <c r="E317" s="536"/>
      <c r="F317" s="536"/>
      <c r="G317" s="537"/>
      <c r="H317" s="161"/>
      <c r="I317" s="161"/>
      <c r="J317" s="153" t="s">
        <v>125</v>
      </c>
      <c r="K317" s="155" t="s">
        <v>126</v>
      </c>
    </row>
    <row r="318" spans="1:12" ht="16.5">
      <c r="A318" s="510" t="s">
        <v>1012</v>
      </c>
      <c r="B318" s="525"/>
      <c r="C318" s="525"/>
      <c r="D318" s="525"/>
      <c r="E318" s="525"/>
      <c r="F318" s="525"/>
      <c r="G318" s="588"/>
      <c r="H318" s="161"/>
      <c r="I318" s="161"/>
      <c r="J318" s="37">
        <v>16400</v>
      </c>
      <c r="K318" s="66">
        <v>112</v>
      </c>
    </row>
    <row r="319" spans="1:12" ht="16.5">
      <c r="A319" s="589" t="s">
        <v>58</v>
      </c>
      <c r="B319" s="525"/>
      <c r="C319" s="525"/>
      <c r="D319" s="525"/>
      <c r="E319" s="525"/>
      <c r="F319" s="525"/>
      <c r="G319" s="588"/>
      <c r="H319" s="161"/>
      <c r="I319" s="161"/>
      <c r="J319" s="88" t="s">
        <v>125</v>
      </c>
      <c r="K319" s="154" t="s">
        <v>126</v>
      </c>
    </row>
    <row r="320" spans="1:12" ht="16.5">
      <c r="A320" s="510" t="s">
        <v>1013</v>
      </c>
      <c r="B320" s="525"/>
      <c r="C320" s="525"/>
      <c r="D320" s="525"/>
      <c r="E320" s="525"/>
      <c r="F320" s="525"/>
      <c r="G320" s="588"/>
      <c r="H320" s="161"/>
      <c r="I320" s="161"/>
      <c r="J320" s="37">
        <v>20300</v>
      </c>
      <c r="K320" s="66">
        <v>138</v>
      </c>
    </row>
    <row r="321" spans="1:12" ht="16.5">
      <c r="A321" s="589" t="s">
        <v>59</v>
      </c>
      <c r="B321" s="525"/>
      <c r="C321" s="525"/>
      <c r="D321" s="525"/>
      <c r="E321" s="525"/>
      <c r="F321" s="525"/>
      <c r="G321" s="588"/>
      <c r="H321" s="161"/>
      <c r="I321" s="161"/>
      <c r="J321" s="88" t="s">
        <v>125</v>
      </c>
      <c r="K321" s="154" t="s">
        <v>126</v>
      </c>
    </row>
    <row r="322" spans="1:12" ht="16.5">
      <c r="A322" s="628" t="s">
        <v>1392</v>
      </c>
      <c r="B322" s="525"/>
      <c r="C322" s="525"/>
      <c r="D322" s="525"/>
      <c r="E322" s="525"/>
      <c r="F322" s="525"/>
      <c r="G322" s="588"/>
      <c r="H322" s="161"/>
      <c r="I322" s="161"/>
      <c r="J322" s="37">
        <v>26200</v>
      </c>
      <c r="K322" s="66">
        <v>113</v>
      </c>
    </row>
    <row r="323" spans="1:12" ht="16.5">
      <c r="A323" s="510" t="s">
        <v>1393</v>
      </c>
      <c r="B323" s="525"/>
      <c r="C323" s="525"/>
      <c r="D323" s="525"/>
      <c r="E323" s="525"/>
      <c r="F323" s="525"/>
      <c r="G323" s="588"/>
      <c r="H323" s="161"/>
      <c r="I323" s="161"/>
      <c r="J323" s="37">
        <v>17300</v>
      </c>
      <c r="K323" s="66">
        <v>117</v>
      </c>
    </row>
    <row r="324" spans="1:12" ht="16.5">
      <c r="A324" s="510" t="s">
        <v>1113</v>
      </c>
      <c r="B324" s="525"/>
      <c r="C324" s="525"/>
      <c r="D324" s="525"/>
      <c r="E324" s="525"/>
      <c r="F324" s="525"/>
      <c r="G324" s="588"/>
      <c r="H324" s="161"/>
      <c r="I324" s="161"/>
      <c r="J324" s="37">
        <v>19200</v>
      </c>
      <c r="K324" s="66">
        <v>130</v>
      </c>
    </row>
    <row r="325" spans="1:12" ht="16.5">
      <c r="A325" s="589" t="s">
        <v>1348</v>
      </c>
      <c r="B325" s="597"/>
      <c r="C325" s="597"/>
      <c r="D325" s="597"/>
      <c r="E325" s="597"/>
      <c r="F325" s="597"/>
      <c r="G325" s="598"/>
      <c r="H325" s="161"/>
      <c r="I325" s="161"/>
      <c r="J325" s="88" t="s">
        <v>125</v>
      </c>
      <c r="K325" s="154" t="s">
        <v>126</v>
      </c>
    </row>
    <row r="326" spans="1:12" ht="16.5">
      <c r="A326" s="510" t="s">
        <v>1394</v>
      </c>
      <c r="B326" s="525"/>
      <c r="C326" s="525"/>
      <c r="D326" s="525"/>
      <c r="E326" s="525"/>
      <c r="F326" s="525"/>
      <c r="G326" s="588"/>
      <c r="H326" s="161"/>
      <c r="I326" s="161"/>
      <c r="J326" s="116">
        <v>17300</v>
      </c>
      <c r="K326" s="160">
        <v>117</v>
      </c>
    </row>
    <row r="327" spans="1:12" ht="16.5">
      <c r="A327" s="589" t="s">
        <v>641</v>
      </c>
      <c r="B327" s="525"/>
      <c r="C327" s="525"/>
      <c r="D327" s="525"/>
      <c r="E327" s="525"/>
      <c r="F327" s="525"/>
      <c r="G327" s="588"/>
      <c r="H327" s="161"/>
      <c r="I327" s="161"/>
      <c r="J327" s="157" t="s">
        <v>125</v>
      </c>
      <c r="K327" s="326" t="s">
        <v>126</v>
      </c>
    </row>
    <row r="328" spans="1:12" ht="16.5">
      <c r="A328" s="510" t="s">
        <v>721</v>
      </c>
      <c r="B328" s="525"/>
      <c r="C328" s="525"/>
      <c r="D328" s="525"/>
      <c r="E328" s="525"/>
      <c r="F328" s="525"/>
      <c r="G328" s="588"/>
      <c r="H328" s="161"/>
      <c r="I328" s="161"/>
      <c r="J328" s="116">
        <v>33900</v>
      </c>
      <c r="K328" s="160">
        <v>130</v>
      </c>
      <c r="L328" s="374"/>
    </row>
    <row r="329" spans="1:12" ht="16.5">
      <c r="A329" s="510" t="s">
        <v>722</v>
      </c>
      <c r="B329" s="525"/>
      <c r="C329" s="525"/>
      <c r="D329" s="525"/>
      <c r="E329" s="525"/>
      <c r="F329" s="525"/>
      <c r="G329" s="588"/>
      <c r="H329" s="161"/>
      <c r="I329" s="161"/>
      <c r="J329" s="116">
        <v>17700</v>
      </c>
      <c r="K329" s="160">
        <v>68.5</v>
      </c>
    </row>
    <row r="330" spans="1:12" ht="16.5">
      <c r="A330" s="329" t="s">
        <v>869</v>
      </c>
      <c r="B330" s="151"/>
      <c r="C330" s="151"/>
      <c r="D330" s="151"/>
      <c r="E330" s="151"/>
      <c r="F330" s="151"/>
      <c r="G330" s="152"/>
      <c r="H330" s="161"/>
      <c r="I330" s="161"/>
      <c r="J330" s="116">
        <v>32000</v>
      </c>
      <c r="K330" s="160">
        <v>214</v>
      </c>
    </row>
    <row r="331" spans="1:12" ht="16.5">
      <c r="A331" s="329" t="s">
        <v>870</v>
      </c>
      <c r="B331" s="151"/>
      <c r="C331" s="151"/>
      <c r="D331" s="151"/>
      <c r="E331" s="151"/>
      <c r="F331" s="151"/>
      <c r="G331" s="152"/>
      <c r="H331" s="161"/>
      <c r="I331" s="161"/>
      <c r="J331" s="116">
        <v>42000</v>
      </c>
      <c r="K331" s="160">
        <v>286</v>
      </c>
    </row>
    <row r="332" spans="1:12" ht="17.25" thickBot="1">
      <c r="A332" s="329"/>
      <c r="B332" s="151"/>
      <c r="C332" s="151"/>
      <c r="D332" s="151"/>
      <c r="E332" s="151"/>
      <c r="F332" s="151"/>
      <c r="G332" s="152"/>
      <c r="H332" s="161"/>
      <c r="I332" s="161"/>
      <c r="J332" s="116"/>
      <c r="K332" s="160"/>
    </row>
    <row r="333" spans="1:12" ht="25.5" customHeight="1" thickBot="1">
      <c r="A333" s="548" t="s">
        <v>490</v>
      </c>
      <c r="B333" s="549"/>
      <c r="C333" s="549"/>
      <c r="D333" s="549"/>
      <c r="E333" s="549"/>
      <c r="F333" s="549"/>
      <c r="G333" s="549"/>
      <c r="H333" s="549"/>
      <c r="I333" s="549"/>
      <c r="J333" s="549"/>
      <c r="K333" s="550"/>
    </row>
    <row r="334" spans="1:12" ht="16.5">
      <c r="A334" s="652" t="s">
        <v>491</v>
      </c>
      <c r="B334" s="536"/>
      <c r="C334" s="536"/>
      <c r="D334" s="536"/>
      <c r="E334" s="536"/>
      <c r="F334" s="536"/>
      <c r="G334" s="537"/>
      <c r="H334" s="161"/>
      <c r="I334" s="161"/>
      <c r="J334" s="153" t="s">
        <v>125</v>
      </c>
      <c r="K334" s="155" t="s">
        <v>126</v>
      </c>
    </row>
    <row r="335" spans="1:12" ht="16.5">
      <c r="A335" s="510" t="s">
        <v>530</v>
      </c>
      <c r="B335" s="525"/>
      <c r="C335" s="525"/>
      <c r="D335" s="525"/>
      <c r="E335" s="525"/>
      <c r="F335" s="525"/>
      <c r="G335" s="588"/>
      <c r="H335" s="161"/>
      <c r="I335" s="161"/>
      <c r="J335" s="37">
        <v>8500</v>
      </c>
      <c r="K335" s="66">
        <v>58</v>
      </c>
    </row>
    <row r="336" spans="1:12" ht="16.5">
      <c r="A336" s="510" t="s">
        <v>531</v>
      </c>
      <c r="B336" s="525"/>
      <c r="C336" s="525"/>
      <c r="D336" s="525"/>
      <c r="E336" s="525"/>
      <c r="F336" s="525"/>
      <c r="G336" s="588"/>
      <c r="H336" s="161"/>
      <c r="I336" s="161"/>
      <c r="J336" s="37">
        <v>1300</v>
      </c>
      <c r="K336" s="66">
        <v>7</v>
      </c>
    </row>
    <row r="337" spans="1:12" ht="15" customHeight="1">
      <c r="A337" s="636" t="s">
        <v>492</v>
      </c>
      <c r="B337" s="525"/>
      <c r="C337" s="525"/>
      <c r="D337" s="525"/>
      <c r="E337" s="525"/>
      <c r="F337" s="525"/>
      <c r="G337" s="588"/>
      <c r="H337" s="161"/>
      <c r="I337" s="161"/>
      <c r="J337" s="88" t="s">
        <v>125</v>
      </c>
      <c r="K337" s="154" t="s">
        <v>126</v>
      </c>
    </row>
    <row r="338" spans="1:12" ht="16.5">
      <c r="A338" s="510" t="s">
        <v>1014</v>
      </c>
      <c r="B338" s="525"/>
      <c r="C338" s="525"/>
      <c r="D338" s="525"/>
      <c r="E338" s="525"/>
      <c r="F338" s="525"/>
      <c r="G338" s="588"/>
      <c r="H338" s="161"/>
      <c r="I338" s="161"/>
      <c r="J338" s="37">
        <v>4300</v>
      </c>
      <c r="K338" s="66">
        <v>28</v>
      </c>
    </row>
    <row r="339" spans="1:12" ht="16.5">
      <c r="A339" s="589" t="s">
        <v>493</v>
      </c>
      <c r="B339" s="525"/>
      <c r="C339" s="525"/>
      <c r="D339" s="525"/>
      <c r="E339" s="525"/>
      <c r="F339" s="525"/>
      <c r="G339" s="588"/>
      <c r="H339" s="161"/>
      <c r="I339" s="161"/>
      <c r="J339" s="88" t="s">
        <v>125</v>
      </c>
      <c r="K339" s="154" t="s">
        <v>126</v>
      </c>
    </row>
    <row r="340" spans="1:12" ht="16.5">
      <c r="A340" s="510" t="s">
        <v>1015</v>
      </c>
      <c r="B340" s="525"/>
      <c r="C340" s="525"/>
      <c r="D340" s="525"/>
      <c r="E340" s="525"/>
      <c r="F340" s="525"/>
      <c r="G340" s="588"/>
      <c r="H340" s="162"/>
      <c r="I340" s="162"/>
      <c r="J340" s="37">
        <v>21800</v>
      </c>
      <c r="K340" s="66">
        <v>148</v>
      </c>
    </row>
    <row r="341" spans="1:12" ht="17.25" thickBot="1">
      <c r="A341" s="603"/>
      <c r="B341" s="593"/>
      <c r="C341" s="593"/>
      <c r="D341" s="593"/>
      <c r="E341" s="593"/>
      <c r="F341" s="593"/>
      <c r="G341" s="604"/>
      <c r="H341" s="161"/>
      <c r="I341" s="161"/>
      <c r="J341" s="330"/>
      <c r="K341" s="331"/>
    </row>
    <row r="342" spans="1:12" ht="25.5" customHeight="1" thickBot="1">
      <c r="A342" s="548" t="s">
        <v>62</v>
      </c>
      <c r="B342" s="549"/>
      <c r="C342" s="549"/>
      <c r="D342" s="549"/>
      <c r="E342" s="549"/>
      <c r="F342" s="549"/>
      <c r="G342" s="549"/>
      <c r="H342" s="549"/>
      <c r="I342" s="549"/>
      <c r="J342" s="549"/>
      <c r="K342" s="550"/>
    </row>
    <row r="343" spans="1:12" ht="16.5">
      <c r="A343" s="633" t="s">
        <v>1446</v>
      </c>
      <c r="B343" s="634"/>
      <c r="C343" s="634"/>
      <c r="D343" s="634"/>
      <c r="E343" s="634"/>
      <c r="F343" s="634"/>
      <c r="G343" s="635"/>
      <c r="H343" s="161"/>
      <c r="I343" s="161"/>
      <c r="J343" s="88" t="s">
        <v>125</v>
      </c>
      <c r="K343" s="154" t="s">
        <v>126</v>
      </c>
    </row>
    <row r="344" spans="1:12" s="389" customFormat="1" ht="16.5">
      <c r="A344" s="510" t="s">
        <v>1447</v>
      </c>
      <c r="B344" s="525"/>
      <c r="C344" s="525"/>
      <c r="D344" s="525"/>
      <c r="E344" s="525"/>
      <c r="F344" s="525"/>
      <c r="G344" s="588"/>
      <c r="H344" s="161"/>
      <c r="I344" s="161"/>
      <c r="J344" s="37">
        <v>3600</v>
      </c>
      <c r="K344" s="66">
        <v>24</v>
      </c>
    </row>
    <row r="345" spans="1:12" s="389" customFormat="1" ht="16.5">
      <c r="A345" s="510" t="s">
        <v>1448</v>
      </c>
      <c r="B345" s="525"/>
      <c r="C345" s="525"/>
      <c r="D345" s="525"/>
      <c r="E345" s="525"/>
      <c r="F345" s="525"/>
      <c r="G345" s="588"/>
      <c r="H345" s="161"/>
      <c r="I345" s="161"/>
      <c r="J345" s="37">
        <v>6700</v>
      </c>
      <c r="K345" s="66">
        <v>24</v>
      </c>
    </row>
    <row r="346" spans="1:12" s="389" customFormat="1" ht="16.5">
      <c r="A346" s="510" t="s">
        <v>1449</v>
      </c>
      <c r="B346" s="525"/>
      <c r="C346" s="525"/>
      <c r="D346" s="525"/>
      <c r="E346" s="525"/>
      <c r="F346" s="525"/>
      <c r="G346" s="588"/>
      <c r="H346" s="161"/>
      <c r="I346" s="161"/>
      <c r="J346" s="37">
        <v>4100</v>
      </c>
      <c r="K346" s="66">
        <v>27</v>
      </c>
    </row>
    <row r="347" spans="1:12" s="389" customFormat="1" ht="16.5">
      <c r="A347" s="510" t="s">
        <v>1452</v>
      </c>
      <c r="B347" s="525"/>
      <c r="C347" s="525"/>
      <c r="D347" s="525"/>
      <c r="E347" s="525"/>
      <c r="F347" s="525"/>
      <c r="G347" s="588"/>
      <c r="H347" s="161"/>
      <c r="I347" s="161"/>
      <c r="J347" s="37">
        <v>7700</v>
      </c>
      <c r="K347" s="66">
        <v>27</v>
      </c>
    </row>
    <row r="348" spans="1:12" s="389" customFormat="1" ht="16.5">
      <c r="A348" s="510" t="s">
        <v>1450</v>
      </c>
      <c r="B348" s="525"/>
      <c r="C348" s="525"/>
      <c r="D348" s="525"/>
      <c r="E348" s="525"/>
      <c r="F348" s="525"/>
      <c r="G348" s="588"/>
      <c r="H348" s="161"/>
      <c r="I348" s="161"/>
      <c r="J348" s="37">
        <v>3100</v>
      </c>
      <c r="K348" s="66">
        <v>19</v>
      </c>
    </row>
    <row r="349" spans="1:12" s="389" customFormat="1" ht="16.5">
      <c r="A349" s="510" t="s">
        <v>1451</v>
      </c>
      <c r="B349" s="525"/>
      <c r="C349" s="525"/>
      <c r="D349" s="525"/>
      <c r="E349" s="525"/>
      <c r="F349" s="525"/>
      <c r="G349" s="588"/>
      <c r="H349" s="161"/>
      <c r="I349" s="161"/>
      <c r="J349" s="37">
        <v>4900</v>
      </c>
      <c r="K349" s="66">
        <v>16</v>
      </c>
    </row>
    <row r="350" spans="1:12" s="389" customFormat="1" ht="16.5">
      <c r="A350" s="650" t="s">
        <v>719</v>
      </c>
      <c r="B350" s="508"/>
      <c r="C350" s="508"/>
      <c r="D350" s="508"/>
      <c r="E350" s="508"/>
      <c r="F350" s="508"/>
      <c r="G350" s="509"/>
      <c r="H350" s="161"/>
      <c r="I350" s="161"/>
      <c r="J350" s="88"/>
      <c r="K350" s="154"/>
    </row>
    <row r="351" spans="1:12" ht="16.5">
      <c r="A351" s="510" t="s">
        <v>978</v>
      </c>
      <c r="B351" s="525"/>
      <c r="C351" s="525"/>
      <c r="D351" s="525"/>
      <c r="E351" s="525"/>
      <c r="F351" s="525"/>
      <c r="G351" s="588"/>
      <c r="H351" s="161"/>
      <c r="I351" s="161"/>
      <c r="J351" s="37">
        <v>6500</v>
      </c>
      <c r="K351" s="66">
        <v>31</v>
      </c>
      <c r="L351" s="241"/>
    </row>
    <row r="352" spans="1:12" ht="16.5">
      <c r="A352" s="510" t="s">
        <v>979</v>
      </c>
      <c r="B352" s="525"/>
      <c r="C352" s="525"/>
      <c r="D352" s="525"/>
      <c r="E352" s="525"/>
      <c r="F352" s="525"/>
      <c r="G352" s="588"/>
      <c r="H352" s="161"/>
      <c r="I352" s="161"/>
      <c r="J352" s="37">
        <v>7000</v>
      </c>
      <c r="K352" s="66">
        <v>32</v>
      </c>
      <c r="L352" s="241"/>
    </row>
    <row r="353" spans="1:12" ht="16.5">
      <c r="A353" s="510" t="s">
        <v>980</v>
      </c>
      <c r="B353" s="525"/>
      <c r="C353" s="525"/>
      <c r="D353" s="525"/>
      <c r="E353" s="525"/>
      <c r="F353" s="525"/>
      <c r="G353" s="588"/>
      <c r="H353" s="161"/>
      <c r="I353" s="161"/>
      <c r="J353" s="37">
        <v>4400</v>
      </c>
      <c r="K353" s="66">
        <v>25</v>
      </c>
    </row>
    <row r="354" spans="1:12" ht="16.5">
      <c r="A354" s="589" t="s">
        <v>64</v>
      </c>
      <c r="B354" s="525"/>
      <c r="C354" s="525"/>
      <c r="D354" s="525"/>
      <c r="E354" s="525"/>
      <c r="F354" s="525"/>
      <c r="G354" s="588"/>
      <c r="H354" s="161"/>
      <c r="I354" s="161"/>
      <c r="J354" s="88" t="s">
        <v>125</v>
      </c>
      <c r="K354" s="154" t="s">
        <v>126</v>
      </c>
    </row>
    <row r="355" spans="1:12" ht="16.5">
      <c r="A355" s="510" t="s">
        <v>1038</v>
      </c>
      <c r="B355" s="525"/>
      <c r="C355" s="525"/>
      <c r="D355" s="525"/>
      <c r="E355" s="525"/>
      <c r="F355" s="525"/>
      <c r="G355" s="588"/>
      <c r="H355" s="161"/>
      <c r="I355" s="161"/>
      <c r="J355" s="332">
        <v>4400</v>
      </c>
      <c r="K355" s="66">
        <v>28</v>
      </c>
    </row>
    <row r="356" spans="1:12" ht="16.5">
      <c r="A356" s="510" t="s">
        <v>1039</v>
      </c>
      <c r="B356" s="525"/>
      <c r="C356" s="525"/>
      <c r="D356" s="525"/>
      <c r="E356" s="525"/>
      <c r="F356" s="525"/>
      <c r="G356" s="588"/>
      <c r="H356" s="161"/>
      <c r="I356" s="161"/>
      <c r="J356" s="332">
        <v>4100</v>
      </c>
      <c r="K356" s="66">
        <v>26</v>
      </c>
    </row>
    <row r="357" spans="1:12" ht="16.5">
      <c r="A357" s="510" t="s">
        <v>1040</v>
      </c>
      <c r="B357" s="525"/>
      <c r="C357" s="525"/>
      <c r="D357" s="525"/>
      <c r="E357" s="525"/>
      <c r="F357" s="525"/>
      <c r="G357" s="588"/>
      <c r="H357" s="161"/>
      <c r="I357" s="161"/>
      <c r="J357" s="332">
        <v>7200</v>
      </c>
      <c r="K357" s="66">
        <v>37</v>
      </c>
    </row>
    <row r="358" spans="1:12" ht="16.5">
      <c r="A358" s="589" t="s">
        <v>720</v>
      </c>
      <c r="B358" s="525"/>
      <c r="C358" s="525"/>
      <c r="D358" s="525"/>
      <c r="E358" s="525"/>
      <c r="F358" s="525"/>
      <c r="G358" s="588"/>
      <c r="H358" s="161"/>
      <c r="I358" s="161"/>
      <c r="J358" s="88" t="s">
        <v>125</v>
      </c>
      <c r="K358" s="154" t="s">
        <v>126</v>
      </c>
    </row>
    <row r="359" spans="1:12" ht="16.5">
      <c r="A359" s="510" t="s">
        <v>981</v>
      </c>
      <c r="B359" s="525"/>
      <c r="C359" s="525"/>
      <c r="D359" s="525"/>
      <c r="E359" s="525"/>
      <c r="F359" s="525"/>
      <c r="G359" s="588"/>
      <c r="H359" s="161"/>
      <c r="I359" s="161"/>
      <c r="J359" s="332">
        <v>21000</v>
      </c>
      <c r="K359" s="66">
        <v>81.5</v>
      </c>
      <c r="L359" s="241"/>
    </row>
    <row r="360" spans="1:12" ht="16.5">
      <c r="A360" s="510" t="s">
        <v>982</v>
      </c>
      <c r="B360" s="525"/>
      <c r="C360" s="525"/>
      <c r="D360" s="525"/>
      <c r="E360" s="525"/>
      <c r="F360" s="525"/>
      <c r="G360" s="588"/>
      <c r="H360" s="161"/>
      <c r="I360" s="161"/>
      <c r="J360" s="332">
        <v>18100</v>
      </c>
      <c r="K360" s="66">
        <v>70.3</v>
      </c>
      <c r="L360" s="241"/>
    </row>
    <row r="361" spans="1:12" ht="16.5">
      <c r="A361" s="510" t="s">
        <v>983</v>
      </c>
      <c r="B361" s="525"/>
      <c r="C361" s="525"/>
      <c r="D361" s="525"/>
      <c r="E361" s="525"/>
      <c r="F361" s="525"/>
      <c r="G361" s="588"/>
      <c r="H361" s="161"/>
      <c r="I361" s="161"/>
      <c r="J361" s="332">
        <v>15900</v>
      </c>
      <c r="K361" s="66">
        <v>58</v>
      </c>
      <c r="L361" s="241"/>
    </row>
    <row r="362" spans="1:12" ht="16.5">
      <c r="A362" s="589" t="s">
        <v>65</v>
      </c>
      <c r="B362" s="525"/>
      <c r="C362" s="525"/>
      <c r="D362" s="525"/>
      <c r="E362" s="525"/>
      <c r="F362" s="525"/>
      <c r="G362" s="588"/>
      <c r="H362" s="333"/>
      <c r="I362" s="333"/>
      <c r="J362" s="88" t="s">
        <v>125</v>
      </c>
      <c r="K362" s="154" t="s">
        <v>126</v>
      </c>
    </row>
    <row r="363" spans="1:12" ht="16.5">
      <c r="A363" s="510" t="s">
        <v>532</v>
      </c>
      <c r="B363" s="525"/>
      <c r="C363" s="525"/>
      <c r="D363" s="525"/>
      <c r="E363" s="525"/>
      <c r="F363" s="525"/>
      <c r="G363" s="588"/>
      <c r="H363" s="333"/>
      <c r="I363" s="333"/>
      <c r="J363" s="332">
        <v>21500</v>
      </c>
      <c r="K363" s="66">
        <v>90</v>
      </c>
      <c r="L363" s="241"/>
    </row>
    <row r="364" spans="1:12" ht="16.5">
      <c r="A364" s="510" t="s">
        <v>555</v>
      </c>
      <c r="B364" s="525"/>
      <c r="C364" s="525"/>
      <c r="D364" s="525"/>
      <c r="E364" s="525"/>
      <c r="F364" s="525"/>
      <c r="G364" s="588"/>
      <c r="H364" s="333"/>
      <c r="I364" s="333"/>
      <c r="J364" s="332">
        <v>18600</v>
      </c>
      <c r="K364" s="66">
        <v>78</v>
      </c>
      <c r="L364" s="374"/>
    </row>
    <row r="365" spans="1:12" ht="16.5">
      <c r="A365" s="513" t="s">
        <v>556</v>
      </c>
      <c r="B365" s="525"/>
      <c r="C365" s="525"/>
      <c r="D365" s="525"/>
      <c r="E365" s="525"/>
      <c r="F365" s="525"/>
      <c r="G365" s="588"/>
      <c r="H365" s="163"/>
      <c r="I365" s="163"/>
      <c r="J365" s="332">
        <v>15700</v>
      </c>
      <c r="K365" s="66">
        <v>67</v>
      </c>
    </row>
    <row r="366" spans="1:12" ht="17.25" thickBot="1">
      <c r="A366" s="592"/>
      <c r="B366" s="593"/>
      <c r="C366" s="593"/>
      <c r="D366" s="593"/>
      <c r="E366" s="593"/>
      <c r="F366" s="593"/>
      <c r="G366" s="593"/>
      <c r="H366" s="333"/>
      <c r="I366" s="333"/>
      <c r="J366" s="334"/>
      <c r="K366" s="331"/>
    </row>
    <row r="367" spans="1:12" ht="25.5" customHeight="1" thickBot="1">
      <c r="A367" s="548" t="s">
        <v>335</v>
      </c>
      <c r="B367" s="549"/>
      <c r="C367" s="549"/>
      <c r="D367" s="549"/>
      <c r="E367" s="549"/>
      <c r="F367" s="549"/>
      <c r="G367" s="549"/>
      <c r="H367" s="549"/>
      <c r="I367" s="549"/>
      <c r="J367" s="549"/>
      <c r="K367" s="550"/>
    </row>
    <row r="368" spans="1:12" ht="20.25" customHeight="1">
      <c r="A368" s="535" t="s">
        <v>63</v>
      </c>
      <c r="B368" s="536"/>
      <c r="C368" s="536"/>
      <c r="D368" s="536"/>
      <c r="E368" s="536"/>
      <c r="F368" s="536"/>
      <c r="G368" s="536"/>
      <c r="H368" s="333"/>
      <c r="I368" s="333"/>
      <c r="J368" s="153" t="s">
        <v>125</v>
      </c>
      <c r="K368" s="155" t="s">
        <v>126</v>
      </c>
    </row>
    <row r="369" spans="1:11" ht="16.5" customHeight="1">
      <c r="A369" s="627" t="s">
        <v>1037</v>
      </c>
      <c r="B369" s="525"/>
      <c r="C369" s="525"/>
      <c r="D369" s="525"/>
      <c r="E369" s="525"/>
      <c r="F369" s="525"/>
      <c r="G369" s="525"/>
      <c r="H369" s="164"/>
      <c r="I369" s="164"/>
      <c r="J369" s="332">
        <v>6300</v>
      </c>
      <c r="K369" s="66">
        <v>42</v>
      </c>
    </row>
    <row r="370" spans="1:11" ht="16.5" customHeight="1">
      <c r="A370" s="510" t="s">
        <v>1036</v>
      </c>
      <c r="B370" s="525"/>
      <c r="C370" s="525"/>
      <c r="D370" s="525"/>
      <c r="E370" s="525"/>
      <c r="F370" s="525"/>
      <c r="G370" s="525"/>
      <c r="H370" s="164"/>
      <c r="I370" s="164"/>
      <c r="J370" s="332">
        <v>2800</v>
      </c>
      <c r="K370" s="66">
        <v>18</v>
      </c>
    </row>
    <row r="371" spans="1:11" ht="16.5">
      <c r="A371" s="510" t="s">
        <v>1035</v>
      </c>
      <c r="B371" s="525"/>
      <c r="C371" s="525"/>
      <c r="D371" s="525"/>
      <c r="E371" s="525"/>
      <c r="F371" s="525"/>
      <c r="G371" s="525"/>
      <c r="H371" s="333"/>
      <c r="I371" s="333"/>
      <c r="J371" s="332">
        <v>5300</v>
      </c>
      <c r="K371" s="66">
        <v>35</v>
      </c>
    </row>
    <row r="372" spans="1:11" ht="16.5">
      <c r="A372" s="589" t="s">
        <v>336</v>
      </c>
      <c r="B372" s="525"/>
      <c r="C372" s="525"/>
      <c r="D372" s="525"/>
      <c r="E372" s="525"/>
      <c r="F372" s="525"/>
      <c r="G372" s="525"/>
      <c r="H372" s="333"/>
      <c r="I372" s="333"/>
      <c r="J372" s="88" t="s">
        <v>125</v>
      </c>
      <c r="K372" s="154" t="s">
        <v>126</v>
      </c>
    </row>
    <row r="373" spans="1:11" ht="16.5" customHeight="1">
      <c r="A373" s="627" t="s">
        <v>1034</v>
      </c>
      <c r="B373" s="525"/>
      <c r="C373" s="525"/>
      <c r="D373" s="525"/>
      <c r="E373" s="525"/>
      <c r="F373" s="525"/>
      <c r="G373" s="525"/>
      <c r="H373" s="333"/>
      <c r="I373" s="333"/>
      <c r="J373" s="332">
        <v>7300</v>
      </c>
      <c r="K373" s="66">
        <v>49</v>
      </c>
    </row>
    <row r="374" spans="1:11" ht="16.5" customHeight="1">
      <c r="A374" s="589" t="s">
        <v>280</v>
      </c>
      <c r="B374" s="525"/>
      <c r="C374" s="525"/>
      <c r="D374" s="525"/>
      <c r="E374" s="525"/>
      <c r="F374" s="525"/>
      <c r="G374" s="525"/>
      <c r="H374" s="333"/>
      <c r="I374" s="333"/>
      <c r="J374" s="88" t="s">
        <v>125</v>
      </c>
      <c r="K374" s="154" t="s">
        <v>126</v>
      </c>
    </row>
    <row r="375" spans="1:11" ht="16.5">
      <c r="A375" s="510" t="s">
        <v>1016</v>
      </c>
      <c r="B375" s="525"/>
      <c r="C375" s="525"/>
      <c r="D375" s="525"/>
      <c r="E375" s="525"/>
      <c r="F375" s="525"/>
      <c r="G375" s="525"/>
      <c r="H375" s="333"/>
      <c r="I375" s="333"/>
      <c r="J375" s="332">
        <v>16700</v>
      </c>
      <c r="K375" s="66">
        <v>114</v>
      </c>
    </row>
    <row r="376" spans="1:11" ht="16.5">
      <c r="A376" s="589" t="s">
        <v>367</v>
      </c>
      <c r="B376" s="525"/>
      <c r="C376" s="525"/>
      <c r="D376" s="525"/>
      <c r="E376" s="525"/>
      <c r="F376" s="525"/>
      <c r="G376" s="525"/>
      <c r="H376" s="333"/>
      <c r="I376" s="333"/>
      <c r="J376" s="88" t="s">
        <v>125</v>
      </c>
      <c r="K376" s="154" t="s">
        <v>126</v>
      </c>
    </row>
    <row r="377" spans="1:11" ht="16.5">
      <c r="A377" s="510" t="s">
        <v>1017</v>
      </c>
      <c r="B377" s="525"/>
      <c r="C377" s="525"/>
      <c r="D377" s="525"/>
      <c r="E377" s="525"/>
      <c r="F377" s="525"/>
      <c r="G377" s="525"/>
      <c r="H377" s="163"/>
      <c r="I377" s="163"/>
      <c r="J377" s="332">
        <v>15600</v>
      </c>
      <c r="K377" s="66">
        <v>106</v>
      </c>
    </row>
    <row r="378" spans="1:11" ht="17.25" thickBot="1">
      <c r="A378" s="590" t="s">
        <v>1255</v>
      </c>
      <c r="B378" s="591"/>
      <c r="C378" s="591"/>
      <c r="D378" s="591"/>
      <c r="E378" s="591"/>
      <c r="F378" s="591"/>
      <c r="G378" s="591"/>
      <c r="H378" s="333"/>
      <c r="I378" s="333"/>
      <c r="J378" s="335">
        <v>6300</v>
      </c>
      <c r="K378" s="53">
        <v>42</v>
      </c>
    </row>
    <row r="379" spans="1:11" ht="25.5" customHeight="1" thickBot="1">
      <c r="A379" s="548" t="s">
        <v>60</v>
      </c>
      <c r="B379" s="549"/>
      <c r="C379" s="549"/>
      <c r="D379" s="549"/>
      <c r="E379" s="549"/>
      <c r="F379" s="549"/>
      <c r="G379" s="549"/>
      <c r="H379" s="549"/>
      <c r="I379" s="549"/>
      <c r="J379" s="549"/>
      <c r="K379" s="550"/>
    </row>
    <row r="380" spans="1:11" ht="20.25" customHeight="1">
      <c r="A380" s="535" t="s">
        <v>277</v>
      </c>
      <c r="B380" s="536"/>
      <c r="C380" s="536"/>
      <c r="D380" s="536"/>
      <c r="E380" s="536"/>
      <c r="F380" s="536"/>
      <c r="G380" s="537"/>
      <c r="H380" s="333"/>
      <c r="I380" s="333"/>
      <c r="J380" s="153" t="s">
        <v>125</v>
      </c>
      <c r="K380" s="155" t="s">
        <v>126</v>
      </c>
    </row>
    <row r="381" spans="1:11" ht="16.5">
      <c r="A381" s="510" t="s">
        <v>1032</v>
      </c>
      <c r="B381" s="525"/>
      <c r="C381" s="525"/>
      <c r="D381" s="525"/>
      <c r="E381" s="525"/>
      <c r="F381" s="525"/>
      <c r="G381" s="588"/>
      <c r="H381" s="333"/>
      <c r="I381" s="333"/>
      <c r="J381" s="332">
        <v>10600</v>
      </c>
      <c r="K381" s="66">
        <v>72</v>
      </c>
    </row>
    <row r="382" spans="1:11" ht="16.5">
      <c r="A382" s="510" t="s">
        <v>1033</v>
      </c>
      <c r="B382" s="525"/>
      <c r="C382" s="525"/>
      <c r="D382" s="525"/>
      <c r="E382" s="525"/>
      <c r="F382" s="525"/>
      <c r="G382" s="588"/>
      <c r="H382" s="333"/>
      <c r="I382" s="333"/>
      <c r="J382" s="332">
        <v>17300</v>
      </c>
      <c r="K382" s="66">
        <v>118</v>
      </c>
    </row>
    <row r="383" spans="1:11" ht="16.5" customHeight="1">
      <c r="A383" s="632" t="s">
        <v>38</v>
      </c>
      <c r="B383" s="525"/>
      <c r="C383" s="525"/>
      <c r="D383" s="525"/>
      <c r="E383" s="525"/>
      <c r="F383" s="525"/>
      <c r="G383" s="525"/>
      <c r="H383" s="165"/>
      <c r="I383" s="165"/>
      <c r="J383" s="88" t="s">
        <v>125</v>
      </c>
      <c r="K383" s="154" t="s">
        <v>126</v>
      </c>
    </row>
    <row r="384" spans="1:11" ht="16.5" customHeight="1">
      <c r="A384" s="649" t="s">
        <v>39</v>
      </c>
      <c r="B384" s="525"/>
      <c r="C384" s="525"/>
      <c r="D384" s="525"/>
      <c r="E384" s="525"/>
      <c r="F384" s="525"/>
      <c r="G384" s="588"/>
      <c r="H384" s="333"/>
      <c r="I384" s="333"/>
      <c r="J384" s="166"/>
      <c r="K384" s="166"/>
    </row>
    <row r="385" spans="1:12" ht="16.5">
      <c r="A385" s="510" t="s">
        <v>1031</v>
      </c>
      <c r="B385" s="525"/>
      <c r="C385" s="525"/>
      <c r="D385" s="525"/>
      <c r="E385" s="525"/>
      <c r="F385" s="525"/>
      <c r="G385" s="588"/>
      <c r="H385" s="333"/>
      <c r="I385" s="333"/>
      <c r="J385" s="332">
        <v>7400</v>
      </c>
      <c r="K385" s="66">
        <v>49</v>
      </c>
    </row>
    <row r="386" spans="1:12" ht="16.5">
      <c r="A386" s="510" t="s">
        <v>1030</v>
      </c>
      <c r="B386" s="525"/>
      <c r="C386" s="525"/>
      <c r="D386" s="525"/>
      <c r="E386" s="525"/>
      <c r="F386" s="525"/>
      <c r="G386" s="588"/>
      <c r="H386" s="333"/>
      <c r="I386" s="333"/>
      <c r="J386" s="332">
        <v>1300</v>
      </c>
      <c r="K386" s="66">
        <v>7</v>
      </c>
    </row>
    <row r="387" spans="1:12" ht="16.5">
      <c r="A387" s="649" t="s">
        <v>494</v>
      </c>
      <c r="B387" s="525"/>
      <c r="C387" s="525"/>
      <c r="D387" s="525"/>
      <c r="E387" s="525"/>
      <c r="F387" s="525"/>
      <c r="G387" s="588"/>
      <c r="H387" s="333"/>
      <c r="I387" s="333"/>
      <c r="J387" s="88"/>
      <c r="K387" s="154"/>
    </row>
    <row r="388" spans="1:12" ht="16.5">
      <c r="A388" s="510" t="s">
        <v>1523</v>
      </c>
      <c r="B388" s="525"/>
      <c r="C388" s="525"/>
      <c r="D388" s="525"/>
      <c r="E388" s="525"/>
      <c r="F388" s="525"/>
      <c r="G388" s="588"/>
      <c r="H388" s="333"/>
      <c r="I388" s="333"/>
      <c r="J388" s="332">
        <v>11500</v>
      </c>
      <c r="K388" s="66">
        <v>60</v>
      </c>
      <c r="L388" s="374"/>
    </row>
    <row r="389" spans="1:12" ht="16.5">
      <c r="A389" s="510" t="s">
        <v>127</v>
      </c>
      <c r="B389" s="525"/>
      <c r="C389" s="525"/>
      <c r="D389" s="525"/>
      <c r="E389" s="525"/>
      <c r="F389" s="525"/>
      <c r="G389" s="588"/>
      <c r="H389" s="333"/>
      <c r="I389" s="333"/>
      <c r="J389" s="332">
        <v>2000</v>
      </c>
      <c r="K389" s="66">
        <v>11</v>
      </c>
    </row>
    <row r="390" spans="1:12" ht="16.5">
      <c r="A390" s="589" t="s">
        <v>40</v>
      </c>
      <c r="B390" s="525"/>
      <c r="C390" s="525"/>
      <c r="D390" s="525"/>
      <c r="E390" s="525"/>
      <c r="F390" s="525"/>
      <c r="G390" s="588"/>
      <c r="H390" s="333"/>
      <c r="I390" s="333"/>
      <c r="J390" s="88" t="s">
        <v>125</v>
      </c>
      <c r="K390" s="154" t="s">
        <v>126</v>
      </c>
    </row>
    <row r="391" spans="1:12" ht="16.5">
      <c r="A391" s="510" t="s">
        <v>1027</v>
      </c>
      <c r="B391" s="525"/>
      <c r="C391" s="525"/>
      <c r="D391" s="525"/>
      <c r="E391" s="525"/>
      <c r="F391" s="525"/>
      <c r="G391" s="588"/>
      <c r="H391" s="333"/>
      <c r="I391" s="333"/>
      <c r="J391" s="332">
        <v>3600</v>
      </c>
      <c r="K391" s="66">
        <v>24</v>
      </c>
    </row>
    <row r="392" spans="1:12" ht="16.5">
      <c r="A392" s="510" t="s">
        <v>1028</v>
      </c>
      <c r="B392" s="525"/>
      <c r="C392" s="525"/>
      <c r="D392" s="525"/>
      <c r="E392" s="525"/>
      <c r="F392" s="525"/>
      <c r="G392" s="588"/>
      <c r="H392" s="333"/>
      <c r="I392" s="333"/>
      <c r="J392" s="332">
        <v>4700</v>
      </c>
      <c r="K392" s="66">
        <v>31</v>
      </c>
    </row>
    <row r="393" spans="1:12" ht="16.5">
      <c r="A393" s="510" t="s">
        <v>1029</v>
      </c>
      <c r="B393" s="525"/>
      <c r="C393" s="525"/>
      <c r="D393" s="525"/>
      <c r="E393" s="525"/>
      <c r="F393" s="525"/>
      <c r="G393" s="588"/>
      <c r="H393" s="333"/>
      <c r="I393" s="333"/>
      <c r="J393" s="332">
        <v>3200</v>
      </c>
      <c r="K393" s="66">
        <v>20</v>
      </c>
    </row>
    <row r="394" spans="1:12" ht="16.5">
      <c r="A394" s="589" t="s">
        <v>41</v>
      </c>
      <c r="B394" s="525"/>
      <c r="C394" s="525"/>
      <c r="D394" s="525"/>
      <c r="E394" s="525"/>
      <c r="F394" s="525"/>
      <c r="G394" s="588"/>
      <c r="H394" s="333"/>
      <c r="I394" s="333"/>
      <c r="J394" s="88" t="s">
        <v>125</v>
      </c>
      <c r="K394" s="154" t="s">
        <v>126</v>
      </c>
    </row>
    <row r="395" spans="1:12" ht="16.5">
      <c r="A395" s="510" t="s">
        <v>533</v>
      </c>
      <c r="B395" s="525"/>
      <c r="C395" s="525"/>
      <c r="D395" s="525"/>
      <c r="E395" s="525"/>
      <c r="F395" s="525"/>
      <c r="G395" s="525"/>
      <c r="H395" s="333"/>
      <c r="I395" s="333"/>
      <c r="J395" s="332">
        <v>12500</v>
      </c>
      <c r="K395" s="66">
        <v>49.5</v>
      </c>
    </row>
    <row r="396" spans="1:12" ht="16.5">
      <c r="A396" s="510" t="s">
        <v>573</v>
      </c>
      <c r="B396" s="525"/>
      <c r="C396" s="525"/>
      <c r="D396" s="525"/>
      <c r="E396" s="525"/>
      <c r="F396" s="525"/>
      <c r="G396" s="525"/>
      <c r="H396" s="167"/>
      <c r="I396" s="167"/>
      <c r="J396" s="292">
        <v>8550</v>
      </c>
      <c r="K396" s="66">
        <v>28</v>
      </c>
    </row>
    <row r="397" spans="1:12" ht="16.5">
      <c r="A397" s="589" t="s">
        <v>273</v>
      </c>
      <c r="B397" s="629"/>
      <c r="C397" s="629"/>
      <c r="D397" s="629"/>
      <c r="E397" s="629"/>
      <c r="F397" s="629"/>
      <c r="G397" s="629"/>
      <c r="H397" s="167"/>
      <c r="I397" s="167"/>
      <c r="J397" s="88" t="s">
        <v>125</v>
      </c>
      <c r="K397" s="154" t="s">
        <v>126</v>
      </c>
    </row>
    <row r="398" spans="1:12" ht="16.5">
      <c r="A398" s="513" t="s">
        <v>1424</v>
      </c>
      <c r="B398" s="514"/>
      <c r="C398" s="514"/>
      <c r="D398" s="514"/>
      <c r="E398" s="514"/>
      <c r="F398" s="514"/>
      <c r="G398" s="514"/>
      <c r="H398" s="167"/>
      <c r="I398" s="167"/>
      <c r="J398" s="292">
        <v>18700</v>
      </c>
      <c r="K398" s="66">
        <v>69</v>
      </c>
    </row>
    <row r="399" spans="1:12" ht="17.25" thickBot="1">
      <c r="A399" s="603"/>
      <c r="B399" s="593"/>
      <c r="C399" s="593"/>
      <c r="D399" s="593"/>
      <c r="E399" s="593"/>
      <c r="F399" s="593"/>
      <c r="G399" s="593"/>
      <c r="H399" s="161"/>
      <c r="I399" s="161"/>
      <c r="J399" s="316"/>
      <c r="K399" s="53"/>
    </row>
    <row r="400" spans="1:12" ht="25.5" customHeight="1" thickBot="1">
      <c r="A400" s="548" t="s">
        <v>128</v>
      </c>
      <c r="B400" s="549"/>
      <c r="C400" s="549"/>
      <c r="D400" s="549"/>
      <c r="E400" s="549"/>
      <c r="F400" s="549"/>
      <c r="G400" s="549"/>
      <c r="H400" s="549"/>
      <c r="I400" s="549"/>
      <c r="J400" s="549"/>
      <c r="K400" s="550"/>
    </row>
    <row r="401" spans="1:12" ht="16.5">
      <c r="A401" s="535" t="s">
        <v>66</v>
      </c>
      <c r="B401" s="536"/>
      <c r="C401" s="536"/>
      <c r="D401" s="536"/>
      <c r="E401" s="536"/>
      <c r="F401" s="536"/>
      <c r="G401" s="536"/>
      <c r="H401" s="162"/>
      <c r="I401" s="162"/>
      <c r="J401" s="153" t="s">
        <v>125</v>
      </c>
      <c r="K401" s="155" t="s">
        <v>126</v>
      </c>
    </row>
    <row r="402" spans="1:12" ht="16.5">
      <c r="A402" s="510" t="s">
        <v>746</v>
      </c>
      <c r="B402" s="525"/>
      <c r="C402" s="525"/>
      <c r="D402" s="525"/>
      <c r="E402" s="525"/>
      <c r="F402" s="525"/>
      <c r="G402" s="525"/>
      <c r="H402" s="167"/>
      <c r="I402" s="167"/>
      <c r="J402" s="37">
        <v>7500</v>
      </c>
      <c r="K402" s="66">
        <v>22</v>
      </c>
    </row>
    <row r="403" spans="1:12" ht="16.5">
      <c r="A403" s="510" t="s">
        <v>557</v>
      </c>
      <c r="B403" s="525"/>
      <c r="C403" s="525"/>
      <c r="D403" s="525"/>
      <c r="E403" s="525"/>
      <c r="F403" s="525"/>
      <c r="G403" s="525"/>
      <c r="H403" s="167"/>
      <c r="I403" s="167"/>
      <c r="J403" s="37">
        <v>9600</v>
      </c>
      <c r="K403" s="66">
        <v>29</v>
      </c>
    </row>
    <row r="404" spans="1:12" ht="16.5">
      <c r="A404" s="510" t="s">
        <v>558</v>
      </c>
      <c r="B404" s="525"/>
      <c r="C404" s="525"/>
      <c r="D404" s="525"/>
      <c r="E404" s="525"/>
      <c r="F404" s="525"/>
      <c r="G404" s="525"/>
      <c r="H404" s="167"/>
      <c r="I404" s="167"/>
      <c r="J404" s="37">
        <v>23000</v>
      </c>
      <c r="K404" s="66">
        <v>74</v>
      </c>
    </row>
    <row r="405" spans="1:12" ht="16.5">
      <c r="A405" s="510" t="s">
        <v>1205</v>
      </c>
      <c r="B405" s="525"/>
      <c r="C405" s="525"/>
      <c r="D405" s="525"/>
      <c r="E405" s="525"/>
      <c r="F405" s="525"/>
      <c r="G405" s="525"/>
      <c r="H405" s="167"/>
      <c r="I405" s="167"/>
      <c r="J405" s="45">
        <v>10900</v>
      </c>
      <c r="K405" s="66">
        <v>74</v>
      </c>
    </row>
    <row r="406" spans="1:12" ht="16.5">
      <c r="A406" s="510" t="s">
        <v>1288</v>
      </c>
      <c r="B406" s="525"/>
      <c r="C406" s="525"/>
      <c r="D406" s="525"/>
      <c r="E406" s="525"/>
      <c r="F406" s="525"/>
      <c r="G406" s="525"/>
      <c r="H406" s="167"/>
      <c r="I406" s="167"/>
      <c r="J406" s="37">
        <v>8100</v>
      </c>
      <c r="K406" s="66">
        <v>35</v>
      </c>
      <c r="L406" s="374"/>
    </row>
    <row r="407" spans="1:12" ht="16.5">
      <c r="A407" s="510" t="s">
        <v>1210</v>
      </c>
      <c r="B407" s="525"/>
      <c r="C407" s="525"/>
      <c r="D407" s="525"/>
      <c r="E407" s="525"/>
      <c r="F407" s="525"/>
      <c r="G407" s="525"/>
      <c r="H407" s="167"/>
      <c r="I407" s="167"/>
      <c r="J407" s="37">
        <v>4800</v>
      </c>
      <c r="K407" s="66">
        <v>38</v>
      </c>
    </row>
    <row r="408" spans="1:12" ht="16.5">
      <c r="A408" s="510" t="s">
        <v>1206</v>
      </c>
      <c r="B408" s="525"/>
      <c r="C408" s="525"/>
      <c r="D408" s="525"/>
      <c r="E408" s="525"/>
      <c r="F408" s="525"/>
      <c r="G408" s="525"/>
      <c r="H408" s="167"/>
      <c r="I408" s="167"/>
      <c r="J408" s="37">
        <v>19500</v>
      </c>
      <c r="K408" s="66">
        <v>81</v>
      </c>
    </row>
    <row r="409" spans="1:12" ht="16.5">
      <c r="A409" s="510" t="s">
        <v>1209</v>
      </c>
      <c r="B409" s="525"/>
      <c r="C409" s="525"/>
      <c r="D409" s="525"/>
      <c r="E409" s="525"/>
      <c r="F409" s="525"/>
      <c r="G409" s="525"/>
      <c r="H409" s="167"/>
      <c r="I409" s="167"/>
      <c r="J409" s="37">
        <v>16000</v>
      </c>
      <c r="K409" s="66">
        <v>108</v>
      </c>
    </row>
    <row r="410" spans="1:12" ht="16.5">
      <c r="A410" s="589" t="s">
        <v>129</v>
      </c>
      <c r="B410" s="525"/>
      <c r="C410" s="525"/>
      <c r="D410" s="525"/>
      <c r="E410" s="525"/>
      <c r="F410" s="525"/>
      <c r="G410" s="525"/>
      <c r="H410" s="167"/>
      <c r="I410" s="167"/>
      <c r="J410" s="88" t="s">
        <v>125</v>
      </c>
      <c r="K410" s="154" t="s">
        <v>126</v>
      </c>
    </row>
    <row r="411" spans="1:12" ht="16.5">
      <c r="A411" s="510" t="s">
        <v>534</v>
      </c>
      <c r="B411" s="525"/>
      <c r="C411" s="525"/>
      <c r="D411" s="525"/>
      <c r="E411" s="525"/>
      <c r="F411" s="525"/>
      <c r="G411" s="525"/>
      <c r="H411" s="167"/>
      <c r="I411" s="167"/>
      <c r="J411" s="37">
        <v>7000</v>
      </c>
      <c r="K411" s="66">
        <v>38</v>
      </c>
    </row>
    <row r="412" spans="1:12" ht="16.5">
      <c r="A412" s="510" t="s">
        <v>1208</v>
      </c>
      <c r="B412" s="525"/>
      <c r="C412" s="525"/>
      <c r="D412" s="525"/>
      <c r="E412" s="525"/>
      <c r="F412" s="525"/>
      <c r="G412" s="525"/>
      <c r="H412" s="167"/>
      <c r="I412" s="167"/>
      <c r="J412" s="37">
        <v>5000</v>
      </c>
      <c r="K412" s="66">
        <v>40</v>
      </c>
    </row>
    <row r="413" spans="1:12" ht="16.5">
      <c r="A413" s="510" t="s">
        <v>711</v>
      </c>
      <c r="B413" s="525"/>
      <c r="C413" s="525"/>
      <c r="D413" s="525"/>
      <c r="E413" s="525"/>
      <c r="F413" s="525"/>
      <c r="G413" s="525"/>
      <c r="H413" s="167"/>
      <c r="I413" s="167"/>
      <c r="J413" s="37">
        <v>28500</v>
      </c>
      <c r="K413" s="66">
        <v>106.5</v>
      </c>
    </row>
    <row r="414" spans="1:12" ht="16.5">
      <c r="A414" s="510" t="s">
        <v>1156</v>
      </c>
      <c r="B414" s="525"/>
      <c r="C414" s="525"/>
      <c r="D414" s="525"/>
      <c r="E414" s="525"/>
      <c r="F414" s="525"/>
      <c r="G414" s="525"/>
      <c r="H414" s="167"/>
      <c r="I414" s="167"/>
      <c r="J414" s="37">
        <v>16600</v>
      </c>
      <c r="K414" s="66">
        <v>113</v>
      </c>
    </row>
    <row r="415" spans="1:12" ht="16.5">
      <c r="A415" s="510" t="s">
        <v>723</v>
      </c>
      <c r="B415" s="525"/>
      <c r="C415" s="525"/>
      <c r="D415" s="525"/>
      <c r="E415" s="525"/>
      <c r="F415" s="525"/>
      <c r="G415" s="525"/>
      <c r="H415" s="167"/>
      <c r="I415" s="167"/>
      <c r="J415" s="37">
        <v>16500</v>
      </c>
      <c r="K415" s="66">
        <v>85.2</v>
      </c>
    </row>
    <row r="416" spans="1:12" ht="16.5">
      <c r="A416" s="510" t="s">
        <v>1204</v>
      </c>
      <c r="B416" s="525"/>
      <c r="C416" s="525"/>
      <c r="D416" s="525"/>
      <c r="E416" s="525"/>
      <c r="F416" s="525"/>
      <c r="G416" s="525"/>
      <c r="H416" s="167"/>
      <c r="I416" s="167"/>
      <c r="J416" s="37">
        <v>24000</v>
      </c>
      <c r="K416" s="66">
        <v>77</v>
      </c>
    </row>
    <row r="417" spans="1:12" ht="16.5">
      <c r="A417" s="510" t="s">
        <v>1207</v>
      </c>
      <c r="B417" s="525"/>
      <c r="C417" s="525"/>
      <c r="D417" s="525"/>
      <c r="E417" s="525"/>
      <c r="F417" s="525"/>
      <c r="G417" s="525"/>
      <c r="H417" s="265"/>
      <c r="I417" s="265"/>
      <c r="J417" s="37">
        <v>11400</v>
      </c>
      <c r="K417" s="66">
        <v>77</v>
      </c>
    </row>
    <row r="418" spans="1:12" ht="17.25" thickBot="1">
      <c r="A418" s="603"/>
      <c r="B418" s="593"/>
      <c r="C418" s="593"/>
      <c r="D418" s="593"/>
      <c r="E418" s="593"/>
      <c r="F418" s="593"/>
      <c r="G418" s="593"/>
      <c r="H418" s="593"/>
      <c r="I418" s="593"/>
      <c r="J418" s="593"/>
      <c r="K418" s="593"/>
    </row>
    <row r="419" spans="1:12" ht="25.5" customHeight="1" thickBot="1">
      <c r="A419" s="609" t="s">
        <v>45</v>
      </c>
      <c r="B419" s="577"/>
      <c r="C419" s="577"/>
      <c r="D419" s="577"/>
      <c r="E419" s="577"/>
      <c r="F419" s="577"/>
      <c r="G419" s="577"/>
      <c r="H419" s="577"/>
      <c r="I419" s="577"/>
      <c r="J419" s="577"/>
      <c r="K419" s="578"/>
    </row>
    <row r="420" spans="1:12" ht="19.5">
      <c r="A420" s="624"/>
      <c r="B420" s="456"/>
      <c r="C420" s="456"/>
      <c r="D420" s="456"/>
      <c r="E420" s="456"/>
      <c r="F420" s="456"/>
      <c r="G420" s="456"/>
      <c r="H420" s="12"/>
      <c r="I420" s="12"/>
      <c r="J420" s="153" t="s">
        <v>125</v>
      </c>
      <c r="K420" s="155" t="s">
        <v>126</v>
      </c>
    </row>
    <row r="421" spans="1:12" ht="16.5">
      <c r="A421" s="507" t="s">
        <v>535</v>
      </c>
      <c r="B421" s="508"/>
      <c r="C421" s="508"/>
      <c r="D421" s="508"/>
      <c r="E421" s="508"/>
      <c r="F421" s="508"/>
      <c r="G421" s="508"/>
      <c r="H421" s="168"/>
      <c r="I421" s="168"/>
      <c r="J421" s="37">
        <v>10300</v>
      </c>
      <c r="K421" s="66">
        <v>40</v>
      </c>
      <c r="L421" s="374"/>
    </row>
    <row r="422" spans="1:12" ht="16.5">
      <c r="A422" s="510" t="s">
        <v>536</v>
      </c>
      <c r="B422" s="525"/>
      <c r="C422" s="525"/>
      <c r="D422" s="525"/>
      <c r="E422" s="525"/>
      <c r="F422" s="525"/>
      <c r="G422" s="525"/>
      <c r="H422" s="168"/>
      <c r="I422" s="168"/>
      <c r="J422" s="37">
        <v>11200</v>
      </c>
      <c r="K422" s="66">
        <v>44</v>
      </c>
      <c r="L422" s="374"/>
    </row>
    <row r="423" spans="1:12" ht="16.5">
      <c r="A423" s="510" t="s">
        <v>630</v>
      </c>
      <c r="B423" s="525"/>
      <c r="C423" s="525"/>
      <c r="D423" s="525"/>
      <c r="E423" s="525"/>
      <c r="F423" s="525"/>
      <c r="G423" s="525"/>
      <c r="H423" s="167"/>
      <c r="I423" s="167"/>
      <c r="J423" s="37">
        <v>12400</v>
      </c>
      <c r="K423" s="66">
        <v>48</v>
      </c>
      <c r="L423" s="374"/>
    </row>
    <row r="424" spans="1:12" ht="17.25" thickBot="1">
      <c r="A424" s="602"/>
      <c r="B424" s="424"/>
      <c r="C424" s="424"/>
      <c r="D424" s="424"/>
      <c r="E424" s="424"/>
      <c r="F424" s="424"/>
      <c r="G424" s="424"/>
      <c r="H424" s="12"/>
      <c r="I424" s="12"/>
      <c r="J424" s="325"/>
      <c r="K424" s="53"/>
    </row>
    <row r="425" spans="1:12" ht="25.5" customHeight="1" thickBot="1">
      <c r="A425" s="548" t="s">
        <v>61</v>
      </c>
      <c r="B425" s="549"/>
      <c r="C425" s="549"/>
      <c r="D425" s="549"/>
      <c r="E425" s="549"/>
      <c r="F425" s="549"/>
      <c r="G425" s="549"/>
      <c r="H425" s="549"/>
      <c r="I425" s="549"/>
      <c r="J425" s="549"/>
      <c r="K425" s="550"/>
    </row>
    <row r="426" spans="1:12" ht="16.5">
      <c r="A426" s="535" t="s">
        <v>278</v>
      </c>
      <c r="B426" s="536"/>
      <c r="C426" s="536"/>
      <c r="D426" s="536"/>
      <c r="E426" s="536"/>
      <c r="F426" s="536"/>
      <c r="G426" s="536"/>
      <c r="H426" s="162"/>
      <c r="I426" s="162"/>
      <c r="J426" s="153" t="s">
        <v>125</v>
      </c>
      <c r="K426" s="155" t="s">
        <v>126</v>
      </c>
    </row>
    <row r="427" spans="1:12" ht="16.5">
      <c r="A427" s="510" t="s">
        <v>1018</v>
      </c>
      <c r="B427" s="525"/>
      <c r="C427" s="525"/>
      <c r="D427" s="525"/>
      <c r="E427" s="525"/>
      <c r="F427" s="525"/>
      <c r="G427" s="525"/>
      <c r="H427" s="167"/>
      <c r="I427" s="167"/>
      <c r="J427" s="37">
        <v>16300</v>
      </c>
      <c r="K427" s="66">
        <v>110</v>
      </c>
    </row>
    <row r="428" spans="1:12" ht="16.5">
      <c r="A428" s="651" t="s">
        <v>46</v>
      </c>
      <c r="B428" s="525"/>
      <c r="C428" s="525"/>
      <c r="D428" s="525"/>
      <c r="E428" s="525"/>
      <c r="F428" s="525"/>
      <c r="G428" s="525"/>
      <c r="H428" s="161"/>
      <c r="I428" s="161"/>
      <c r="J428" s="88" t="s">
        <v>125</v>
      </c>
      <c r="K428" s="154" t="s">
        <v>126</v>
      </c>
    </row>
    <row r="429" spans="1:12" ht="16.5">
      <c r="A429" s="513" t="s">
        <v>1019</v>
      </c>
      <c r="B429" s="525"/>
      <c r="C429" s="525"/>
      <c r="D429" s="525"/>
      <c r="E429" s="525"/>
      <c r="F429" s="525"/>
      <c r="G429" s="525"/>
      <c r="H429" s="167"/>
      <c r="I429" s="167"/>
      <c r="J429" s="37">
        <v>8600</v>
      </c>
      <c r="K429" s="66">
        <v>70</v>
      </c>
    </row>
    <row r="430" spans="1:12" ht="16.5">
      <c r="A430" s="513" t="s">
        <v>1020</v>
      </c>
      <c r="B430" s="525"/>
      <c r="C430" s="525"/>
      <c r="D430" s="525"/>
      <c r="E430" s="525"/>
      <c r="F430" s="525"/>
      <c r="G430" s="525"/>
      <c r="H430" s="167"/>
      <c r="I430" s="167"/>
      <c r="J430" s="37">
        <v>10200</v>
      </c>
      <c r="K430" s="66">
        <v>67</v>
      </c>
    </row>
    <row r="431" spans="1:12" ht="16.5">
      <c r="A431" s="513" t="s">
        <v>1524</v>
      </c>
      <c r="B431" s="525"/>
      <c r="C431" s="525"/>
      <c r="D431" s="525"/>
      <c r="E431" s="525"/>
      <c r="F431" s="525"/>
      <c r="G431" s="525"/>
      <c r="H431" s="167"/>
      <c r="I431" s="167"/>
      <c r="J431" s="37">
        <v>14600</v>
      </c>
      <c r="K431" s="66">
        <v>60</v>
      </c>
      <c r="L431" s="374"/>
    </row>
    <row r="432" spans="1:12" ht="18.75">
      <c r="A432" s="510" t="s">
        <v>337</v>
      </c>
      <c r="B432" s="525"/>
      <c r="C432" s="525"/>
      <c r="D432" s="525"/>
      <c r="E432" s="525"/>
      <c r="F432" s="525"/>
      <c r="G432" s="588"/>
      <c r="H432" s="323"/>
      <c r="I432" s="323"/>
      <c r="J432" s="37">
        <v>19900</v>
      </c>
      <c r="K432" s="66">
        <v>43</v>
      </c>
    </row>
    <row r="433" spans="1:12" ht="18.75">
      <c r="A433" s="510" t="s">
        <v>884</v>
      </c>
      <c r="B433" s="525"/>
      <c r="C433" s="525"/>
      <c r="D433" s="525"/>
      <c r="E433" s="525"/>
      <c r="F433" s="525"/>
      <c r="G433" s="525"/>
      <c r="H433" s="323"/>
      <c r="I433" s="323"/>
      <c r="J433" s="37">
        <v>36800</v>
      </c>
      <c r="K433" s="66">
        <v>54</v>
      </c>
    </row>
    <row r="434" spans="1:12" ht="16.5">
      <c r="A434" s="513" t="s">
        <v>885</v>
      </c>
      <c r="B434" s="525"/>
      <c r="C434" s="525"/>
      <c r="D434" s="525"/>
      <c r="E434" s="525"/>
      <c r="F434" s="525"/>
      <c r="G434" s="525"/>
      <c r="H434" s="167"/>
      <c r="I434" s="167"/>
      <c r="J434" s="37">
        <v>1800</v>
      </c>
      <c r="K434" s="66">
        <v>8</v>
      </c>
    </row>
    <row r="435" spans="1:12" ht="16.5">
      <c r="A435" s="651" t="s">
        <v>47</v>
      </c>
      <c r="B435" s="525"/>
      <c r="C435" s="525"/>
      <c r="D435" s="525"/>
      <c r="E435" s="525"/>
      <c r="F435" s="525"/>
      <c r="G435" s="525"/>
      <c r="H435" s="161"/>
      <c r="I435" s="161"/>
      <c r="J435" s="88" t="s">
        <v>125</v>
      </c>
      <c r="K435" s="154" t="s">
        <v>126</v>
      </c>
    </row>
    <row r="436" spans="1:12" ht="16.5">
      <c r="A436" s="513" t="s">
        <v>751</v>
      </c>
      <c r="B436" s="525"/>
      <c r="C436" s="525"/>
      <c r="D436" s="525"/>
      <c r="E436" s="525"/>
      <c r="F436" s="525"/>
      <c r="G436" s="525"/>
      <c r="H436" s="167"/>
      <c r="I436" s="167"/>
      <c r="J436" s="37">
        <v>9500</v>
      </c>
      <c r="K436" s="66">
        <v>77</v>
      </c>
    </row>
    <row r="437" spans="1:12" ht="16.5">
      <c r="A437" s="513" t="s">
        <v>752</v>
      </c>
      <c r="B437" s="525"/>
      <c r="C437" s="525"/>
      <c r="D437" s="525"/>
      <c r="E437" s="525"/>
      <c r="F437" s="525"/>
      <c r="G437" s="525"/>
      <c r="H437" s="167"/>
      <c r="I437" s="167"/>
      <c r="J437" s="37">
        <v>10200</v>
      </c>
      <c r="K437" s="66">
        <v>68</v>
      </c>
    </row>
    <row r="438" spans="1:12" ht="16.5">
      <c r="A438" s="513" t="s">
        <v>1525</v>
      </c>
      <c r="B438" s="525"/>
      <c r="C438" s="525"/>
      <c r="D438" s="525"/>
      <c r="E438" s="525"/>
      <c r="F438" s="525"/>
      <c r="G438" s="525"/>
      <c r="H438" s="169"/>
      <c r="I438" s="170"/>
      <c r="J438" s="37">
        <v>14600</v>
      </c>
      <c r="K438" s="66">
        <v>60</v>
      </c>
      <c r="L438" s="374"/>
    </row>
    <row r="439" spans="1:12" ht="16.5">
      <c r="A439" s="617" t="s">
        <v>559</v>
      </c>
      <c r="B439" s="525"/>
      <c r="C439" s="525"/>
      <c r="D439" s="525"/>
      <c r="E439" s="525"/>
      <c r="F439" s="525"/>
      <c r="G439" s="588"/>
      <c r="H439" s="171"/>
      <c r="I439" s="172"/>
      <c r="J439" s="54">
        <v>2000</v>
      </c>
      <c r="K439" s="173">
        <v>10</v>
      </c>
    </row>
    <row r="440" spans="1:12" ht="17.25" thickBot="1">
      <c r="A440" s="594"/>
      <c r="B440" s="595"/>
      <c r="C440" s="595"/>
      <c r="D440" s="595"/>
      <c r="E440" s="595"/>
      <c r="F440" s="595"/>
      <c r="G440" s="595"/>
      <c r="H440" s="406"/>
      <c r="I440" s="406"/>
      <c r="J440" s="405"/>
      <c r="K440" s="160"/>
    </row>
    <row r="441" spans="1:12" s="401" customFormat="1" ht="24.75" customHeight="1" thickBot="1">
      <c r="A441" s="654" t="s">
        <v>1487</v>
      </c>
      <c r="B441" s="612"/>
      <c r="C441" s="612"/>
      <c r="D441" s="612"/>
      <c r="E441" s="612"/>
      <c r="F441" s="612"/>
      <c r="G441" s="612"/>
      <c r="H441" s="612"/>
      <c r="I441" s="612"/>
      <c r="J441" s="612"/>
      <c r="K441" s="655"/>
    </row>
    <row r="442" spans="1:12" s="401" customFormat="1" ht="16.5">
      <c r="A442" s="653" t="s">
        <v>1485</v>
      </c>
      <c r="B442" s="508"/>
      <c r="C442" s="508"/>
      <c r="D442" s="508"/>
      <c r="E442" s="508"/>
      <c r="F442" s="508"/>
      <c r="G442" s="509"/>
      <c r="H442" s="171"/>
      <c r="I442" s="171"/>
      <c r="J442" s="153" t="s">
        <v>125</v>
      </c>
      <c r="K442" s="155" t="s">
        <v>126</v>
      </c>
    </row>
    <row r="443" spans="1:12" s="401" customFormat="1" ht="16.5">
      <c r="A443" s="513" t="s">
        <v>1486</v>
      </c>
      <c r="B443" s="525"/>
      <c r="C443" s="525"/>
      <c r="D443" s="525"/>
      <c r="E443" s="525"/>
      <c r="F443" s="525"/>
      <c r="G443" s="588"/>
      <c r="H443" s="406"/>
      <c r="I443" s="406"/>
      <c r="J443" s="160">
        <v>2700</v>
      </c>
      <c r="K443" s="160">
        <v>12</v>
      </c>
    </row>
    <row r="444" spans="1:12" s="401" customFormat="1" ht="17.25" thickBot="1">
      <c r="A444" s="513"/>
      <c r="B444" s="525"/>
      <c r="C444" s="525"/>
      <c r="D444" s="525"/>
      <c r="E444" s="525"/>
      <c r="F444" s="525"/>
      <c r="G444" s="588"/>
      <c r="H444" s="406"/>
      <c r="I444" s="406"/>
      <c r="J444" s="405"/>
      <c r="K444" s="160"/>
    </row>
    <row r="445" spans="1:12" ht="25.5" customHeight="1" thickBot="1">
      <c r="A445" s="609" t="s">
        <v>874</v>
      </c>
      <c r="B445" s="577"/>
      <c r="C445" s="577"/>
      <c r="D445" s="577"/>
      <c r="E445" s="577"/>
      <c r="F445" s="577"/>
      <c r="G445" s="577"/>
      <c r="H445" s="577"/>
      <c r="I445" s="577"/>
      <c r="J445" s="577"/>
      <c r="K445" s="578"/>
    </row>
    <row r="446" spans="1:12" ht="15.75">
      <c r="A446" s="622" t="s">
        <v>875</v>
      </c>
      <c r="B446" s="623"/>
      <c r="C446" s="623"/>
      <c r="D446" s="623"/>
      <c r="E446" s="623"/>
      <c r="F446" s="623"/>
      <c r="G446" s="623"/>
      <c r="H446" s="30"/>
      <c r="I446" s="12"/>
    </row>
    <row r="447" spans="1:12" ht="18.75">
      <c r="A447" s="583" t="s">
        <v>1394</v>
      </c>
      <c r="B447" s="436"/>
      <c r="C447" s="436"/>
      <c r="D447" s="436"/>
      <c r="E447" s="436"/>
      <c r="F447" s="436"/>
      <c r="G447" s="437"/>
      <c r="H447" s="29"/>
      <c r="I447" s="12"/>
      <c r="J447" s="37">
        <v>17300</v>
      </c>
      <c r="K447" s="66">
        <v>118</v>
      </c>
    </row>
    <row r="448" spans="1:12" ht="18.75">
      <c r="A448" s="622" t="s">
        <v>876</v>
      </c>
      <c r="B448" s="623"/>
      <c r="C448" s="623"/>
      <c r="D448" s="623"/>
      <c r="E448" s="623"/>
      <c r="F448" s="623"/>
      <c r="G448" s="623"/>
      <c r="H448" s="228"/>
      <c r="I448" s="12"/>
      <c r="J448" s="153" t="s">
        <v>125</v>
      </c>
      <c r="K448" s="155" t="s">
        <v>126</v>
      </c>
    </row>
    <row r="449" spans="1:11" ht="18.75">
      <c r="A449" s="583" t="s">
        <v>1134</v>
      </c>
      <c r="B449" s="436"/>
      <c r="C449" s="436"/>
      <c r="D449" s="436"/>
      <c r="E449" s="436"/>
      <c r="F449" s="436"/>
      <c r="G449" s="437"/>
      <c r="H449" s="228"/>
      <c r="I449" s="12"/>
      <c r="J449" s="116">
        <v>42000</v>
      </c>
      <c r="K449" s="160">
        <v>283</v>
      </c>
    </row>
    <row r="450" spans="1:11" ht="17.25" thickBot="1">
      <c r="A450" s="596"/>
      <c r="B450" s="424"/>
      <c r="C450" s="424"/>
      <c r="D450" s="424"/>
      <c r="E450" s="424"/>
      <c r="F450" s="424"/>
      <c r="G450" s="425"/>
      <c r="H450" s="12"/>
      <c r="I450" s="12"/>
      <c r="J450" s="97"/>
      <c r="K450" s="53"/>
    </row>
    <row r="451" spans="1:11" ht="25.5" customHeight="1" thickBot="1">
      <c r="A451" s="548" t="s">
        <v>282</v>
      </c>
      <c r="B451" s="549"/>
      <c r="C451" s="549"/>
      <c r="D451" s="549"/>
      <c r="E451" s="549"/>
      <c r="F451" s="549"/>
      <c r="G451" s="549"/>
      <c r="H451" s="549"/>
      <c r="I451" s="549"/>
      <c r="J451" s="549"/>
      <c r="K451" s="550"/>
    </row>
    <row r="452" spans="1:11" ht="16.5">
      <c r="A452" s="605" t="s">
        <v>283</v>
      </c>
      <c r="B452" s="606"/>
      <c r="C452" s="606"/>
      <c r="D452" s="606"/>
      <c r="E452" s="606"/>
      <c r="F452" s="606"/>
      <c r="G452" s="607"/>
      <c r="H452" s="12"/>
      <c r="I452" s="12"/>
      <c r="J452" s="153" t="s">
        <v>125</v>
      </c>
      <c r="K452" s="155" t="s">
        <v>126</v>
      </c>
    </row>
    <row r="453" spans="1:11" ht="16.5">
      <c r="A453" s="608" t="s">
        <v>1105</v>
      </c>
      <c r="B453" s="427"/>
      <c r="C453" s="427"/>
      <c r="D453" s="427"/>
      <c r="E453" s="427"/>
      <c r="F453" s="427"/>
      <c r="G453" s="428"/>
      <c r="H453" s="9"/>
      <c r="I453" s="9"/>
      <c r="J453" s="65">
        <v>16300</v>
      </c>
      <c r="K453" s="66">
        <v>110</v>
      </c>
    </row>
    <row r="454" spans="1:11" ht="16.5">
      <c r="A454" s="530" t="s">
        <v>284</v>
      </c>
      <c r="B454" s="427"/>
      <c r="C454" s="427"/>
      <c r="D454" s="427"/>
      <c r="E454" s="427"/>
      <c r="F454" s="427"/>
      <c r="G454" s="427"/>
      <c r="H454" s="9"/>
      <c r="I454" s="9"/>
      <c r="J454" s="88" t="s">
        <v>125</v>
      </c>
      <c r="K454" s="154" t="s">
        <v>126</v>
      </c>
    </row>
    <row r="455" spans="1:11" ht="16.5">
      <c r="A455" s="610" t="s">
        <v>1021</v>
      </c>
      <c r="B455" s="427"/>
      <c r="C455" s="427"/>
      <c r="D455" s="427"/>
      <c r="E455" s="427"/>
      <c r="F455" s="427"/>
      <c r="G455" s="428"/>
      <c r="H455" s="12"/>
      <c r="I455" s="12"/>
      <c r="J455" s="65">
        <v>16600</v>
      </c>
      <c r="K455" s="66">
        <v>113</v>
      </c>
    </row>
    <row r="456" spans="1:11" ht="16.5">
      <c r="A456" s="530" t="s">
        <v>361</v>
      </c>
      <c r="B456" s="427"/>
      <c r="C456" s="427"/>
      <c r="D456" s="427"/>
      <c r="E456" s="427"/>
      <c r="F456" s="427"/>
      <c r="G456" s="427"/>
      <c r="H456" s="9"/>
      <c r="I456" s="9"/>
      <c r="J456" s="88" t="s">
        <v>125</v>
      </c>
      <c r="K456" s="154" t="s">
        <v>126</v>
      </c>
    </row>
    <row r="457" spans="1:11" ht="16.5" customHeight="1">
      <c r="A457" s="451" t="s">
        <v>1022</v>
      </c>
      <c r="B457" s="427"/>
      <c r="C457" s="427"/>
      <c r="D457" s="427"/>
      <c r="E457" s="427"/>
      <c r="F457" s="427"/>
      <c r="G457" s="428"/>
      <c r="H457" s="9"/>
      <c r="I457" s="9"/>
      <c r="J457" s="65">
        <v>1200</v>
      </c>
      <c r="K457" s="66">
        <v>6.5</v>
      </c>
    </row>
    <row r="458" spans="1:11" ht="16.5" customHeight="1" thickBot="1">
      <c r="A458" s="614"/>
      <c r="B458" s="615"/>
      <c r="C458" s="615"/>
      <c r="D458" s="615"/>
      <c r="E458" s="615"/>
      <c r="F458" s="615"/>
      <c r="G458" s="616"/>
      <c r="H458" s="12"/>
      <c r="I458" s="12"/>
      <c r="J458" s="251"/>
      <c r="K458" s="160"/>
    </row>
    <row r="459" spans="1:11" ht="24.75" customHeight="1" thickBot="1">
      <c r="A459" s="619" t="s">
        <v>285</v>
      </c>
      <c r="B459" s="577"/>
      <c r="C459" s="577"/>
      <c r="D459" s="577"/>
      <c r="E459" s="577"/>
      <c r="F459" s="577"/>
      <c r="G459" s="577"/>
      <c r="H459" s="577"/>
      <c r="I459" s="577"/>
      <c r="J459" s="577"/>
      <c r="K459" s="578"/>
    </row>
    <row r="460" spans="1:11" ht="17.25">
      <c r="A460" s="618"/>
      <c r="B460" s="436"/>
      <c r="C460" s="436"/>
      <c r="D460" s="436"/>
      <c r="E460" s="436"/>
      <c r="F460" s="436"/>
      <c r="G460" s="437"/>
      <c r="H460" s="12"/>
      <c r="I460" s="12"/>
      <c r="J460" s="153" t="s">
        <v>125</v>
      </c>
      <c r="K460" s="155" t="s">
        <v>126</v>
      </c>
    </row>
    <row r="461" spans="1:11" ht="16.5">
      <c r="A461" s="584" t="s">
        <v>1023</v>
      </c>
      <c r="B461" s="508"/>
      <c r="C461" s="508"/>
      <c r="D461" s="508"/>
      <c r="E461" s="508"/>
      <c r="F461" s="508"/>
      <c r="G461" s="509"/>
      <c r="H461" s="12"/>
      <c r="I461" s="12"/>
      <c r="J461" s="65">
        <v>4900</v>
      </c>
      <c r="K461" s="66">
        <v>40</v>
      </c>
    </row>
    <row r="462" spans="1:11" ht="16.5">
      <c r="A462" s="617" t="s">
        <v>1024</v>
      </c>
      <c r="B462" s="525"/>
      <c r="C462" s="525"/>
      <c r="D462" s="525"/>
      <c r="E462" s="525"/>
      <c r="F462" s="525"/>
      <c r="G462" s="588"/>
      <c r="H462" s="12"/>
      <c r="I462" s="12"/>
      <c r="J462" s="65">
        <v>16600</v>
      </c>
      <c r="K462" s="66">
        <v>113</v>
      </c>
    </row>
    <row r="463" spans="1:11" ht="17.25" thickBot="1">
      <c r="A463" s="614"/>
      <c r="B463" s="615"/>
      <c r="C463" s="615"/>
      <c r="D463" s="615"/>
      <c r="E463" s="615"/>
      <c r="F463" s="615"/>
      <c r="G463" s="616"/>
      <c r="H463" s="12"/>
      <c r="I463" s="12"/>
      <c r="J463" s="251"/>
      <c r="K463" s="160"/>
    </row>
    <row r="464" spans="1:11" ht="24.75" customHeight="1" thickBot="1">
      <c r="A464" s="619" t="s">
        <v>281</v>
      </c>
      <c r="B464" s="577"/>
      <c r="C464" s="577"/>
      <c r="D464" s="577"/>
      <c r="E464" s="577"/>
      <c r="F464" s="577"/>
      <c r="G464" s="577"/>
      <c r="H464" s="577"/>
      <c r="I464" s="577"/>
      <c r="J464" s="577"/>
      <c r="K464" s="578"/>
    </row>
    <row r="465" spans="1:11" ht="17.25">
      <c r="A465" s="618"/>
      <c r="B465" s="436"/>
      <c r="C465" s="436"/>
      <c r="D465" s="436"/>
      <c r="E465" s="436"/>
      <c r="F465" s="436"/>
      <c r="G465" s="437"/>
      <c r="H465" s="12"/>
      <c r="I465" s="12"/>
      <c r="J465" s="158" t="s">
        <v>125</v>
      </c>
      <c r="K465" s="155" t="s">
        <v>126</v>
      </c>
    </row>
    <row r="466" spans="1:11" ht="16.5">
      <c r="A466" s="584" t="s">
        <v>1025</v>
      </c>
      <c r="B466" s="508"/>
      <c r="C466" s="508"/>
      <c r="D466" s="508"/>
      <c r="E466" s="508"/>
      <c r="F466" s="508"/>
      <c r="G466" s="509"/>
      <c r="H466" s="12"/>
      <c r="I466" s="12"/>
      <c r="J466" s="65">
        <v>16700</v>
      </c>
      <c r="K466" s="66">
        <v>114</v>
      </c>
    </row>
    <row r="467" spans="1:11" ht="17.25" thickBot="1">
      <c r="A467" s="620"/>
      <c r="B467" s="621"/>
      <c r="C467" s="621"/>
      <c r="D467" s="621"/>
      <c r="E467" s="621"/>
      <c r="F467" s="621"/>
      <c r="G467" s="621"/>
      <c r="H467" s="12"/>
      <c r="I467" s="12"/>
      <c r="J467" s="317"/>
      <c r="K467" s="160"/>
    </row>
    <row r="468" spans="1:11" ht="25.5" customHeight="1" thickBot="1">
      <c r="A468" s="609" t="s">
        <v>67</v>
      </c>
      <c r="B468" s="577"/>
      <c r="C468" s="577"/>
      <c r="D468" s="577"/>
      <c r="E468" s="577"/>
      <c r="F468" s="577"/>
      <c r="G468" s="577"/>
      <c r="H468" s="577"/>
      <c r="I468" s="577"/>
      <c r="J468" s="577"/>
      <c r="K468" s="578"/>
    </row>
    <row r="469" spans="1:11" ht="19.5">
      <c r="A469" s="500"/>
      <c r="B469" s="436"/>
      <c r="C469" s="436"/>
      <c r="D469" s="436"/>
      <c r="E469" s="436"/>
      <c r="F469" s="436"/>
      <c r="G469" s="437"/>
      <c r="H469" s="30"/>
      <c r="I469" s="30"/>
      <c r="J469" s="153" t="s">
        <v>125</v>
      </c>
      <c r="K469" s="155" t="s">
        <v>126</v>
      </c>
    </row>
    <row r="470" spans="1:11" ht="16.5">
      <c r="A470" s="584" t="s">
        <v>1026</v>
      </c>
      <c r="B470" s="508"/>
      <c r="C470" s="508"/>
      <c r="D470" s="508"/>
      <c r="E470" s="508"/>
      <c r="F470" s="508"/>
      <c r="G470" s="509"/>
      <c r="H470" s="50"/>
      <c r="I470" s="73"/>
      <c r="J470" s="65">
        <v>15800</v>
      </c>
      <c r="K470" s="66">
        <v>108</v>
      </c>
    </row>
    <row r="471" spans="1:11" ht="17.25" thickBot="1">
      <c r="A471" s="585"/>
      <c r="B471" s="586"/>
      <c r="C471" s="586"/>
      <c r="D471" s="586"/>
      <c r="E471" s="586"/>
      <c r="F471" s="586"/>
      <c r="G471" s="587"/>
      <c r="H471" s="230"/>
      <c r="I471" s="230"/>
      <c r="J471" s="337"/>
      <c r="K471" s="175"/>
    </row>
    <row r="472" spans="1:11" ht="25.5" customHeight="1" thickBot="1">
      <c r="A472" s="611" t="s">
        <v>1489</v>
      </c>
      <c r="B472" s="612"/>
      <c r="C472" s="612"/>
      <c r="D472" s="612"/>
      <c r="E472" s="612"/>
      <c r="F472" s="612"/>
      <c r="G472" s="612"/>
      <c r="H472" s="577"/>
      <c r="I472" s="577"/>
      <c r="J472" s="577"/>
      <c r="K472" s="578"/>
    </row>
    <row r="473" spans="1:11" ht="19.5">
      <c r="A473" s="613"/>
      <c r="B473" s="508"/>
      <c r="C473" s="508"/>
      <c r="D473" s="508"/>
      <c r="E473" s="508"/>
      <c r="F473" s="508"/>
      <c r="G473" s="509"/>
      <c r="H473" s="230"/>
      <c r="I473" s="230"/>
      <c r="J473" s="153" t="s">
        <v>125</v>
      </c>
      <c r="K473" s="155" t="s">
        <v>126</v>
      </c>
    </row>
    <row r="474" spans="1:11" ht="16.5">
      <c r="A474" s="584" t="s">
        <v>647</v>
      </c>
      <c r="B474" s="508"/>
      <c r="C474" s="508"/>
      <c r="D474" s="508"/>
      <c r="E474" s="508"/>
      <c r="F474" s="508"/>
      <c r="G474" s="509"/>
      <c r="H474" s="230"/>
      <c r="I474" s="230"/>
      <c r="J474" s="65">
        <v>11500</v>
      </c>
      <c r="K474" s="66">
        <v>78</v>
      </c>
    </row>
    <row r="475" spans="1:11" ht="16.5">
      <c r="A475" s="584" t="s">
        <v>1118</v>
      </c>
      <c r="B475" s="508"/>
      <c r="C475" s="508"/>
      <c r="D475" s="508"/>
      <c r="E475" s="508"/>
      <c r="F475" s="508"/>
      <c r="G475" s="509"/>
      <c r="H475" s="230"/>
      <c r="I475" s="230"/>
      <c r="J475" s="65">
        <v>24000</v>
      </c>
      <c r="K475" s="66">
        <v>78</v>
      </c>
    </row>
    <row r="476" spans="1:11" ht="17.25" thickBot="1">
      <c r="A476" s="585"/>
      <c r="B476" s="586"/>
      <c r="C476" s="586"/>
      <c r="D476" s="586"/>
      <c r="E476" s="586"/>
      <c r="F476" s="586"/>
      <c r="G476" s="587"/>
      <c r="H476" s="230"/>
      <c r="I476" s="230"/>
      <c r="J476" s="252"/>
      <c r="K476" s="252"/>
    </row>
    <row r="477" spans="1:11" ht="25.5" customHeight="1" thickBot="1">
      <c r="A477" s="611" t="s">
        <v>944</v>
      </c>
      <c r="B477" s="612"/>
      <c r="C477" s="612"/>
      <c r="D477" s="612"/>
      <c r="E477" s="612"/>
      <c r="F477" s="612"/>
      <c r="G477" s="612"/>
      <c r="H477" s="577"/>
      <c r="I477" s="577"/>
      <c r="J477" s="577"/>
      <c r="K477" s="578"/>
    </row>
    <row r="478" spans="1:11" ht="16.5">
      <c r="A478" s="583"/>
      <c r="B478" s="436"/>
      <c r="C478" s="436"/>
      <c r="D478" s="436"/>
      <c r="E478" s="436"/>
      <c r="F478" s="436"/>
      <c r="G478" s="437"/>
      <c r="H478" s="230"/>
      <c r="I478" s="230"/>
      <c r="J478" s="253" t="s">
        <v>125</v>
      </c>
      <c r="K478" s="338" t="s">
        <v>126</v>
      </c>
    </row>
    <row r="479" spans="1:11" ht="16.5">
      <c r="A479" s="583" t="s">
        <v>945</v>
      </c>
      <c r="B479" s="436"/>
      <c r="C479" s="436"/>
      <c r="D479" s="436"/>
      <c r="E479" s="436"/>
      <c r="F479" s="436"/>
      <c r="G479" s="437"/>
      <c r="H479" s="230"/>
      <c r="I479" s="230"/>
      <c r="J479" s="65">
        <v>30000</v>
      </c>
      <c r="K479" s="33">
        <v>188</v>
      </c>
    </row>
    <row r="480" spans="1:11" ht="16.5">
      <c r="A480" s="583"/>
      <c r="B480" s="436"/>
      <c r="C480" s="436"/>
      <c r="D480" s="436"/>
      <c r="E480" s="436"/>
      <c r="F480" s="436"/>
      <c r="G480" s="437"/>
      <c r="H480" s="230"/>
      <c r="I480" s="230"/>
      <c r="J480" s="288"/>
      <c r="K480" s="288"/>
    </row>
    <row r="481" spans="1:11">
      <c r="A481" s="230"/>
      <c r="B481" s="230"/>
      <c r="C481" s="230"/>
      <c r="D481" s="230"/>
      <c r="E481" s="230"/>
      <c r="F481" s="230"/>
      <c r="G481" s="230"/>
      <c r="H481" s="230"/>
      <c r="I481" s="230"/>
      <c r="J481" s="230"/>
      <c r="K481" s="230"/>
    </row>
    <row r="482" spans="1:11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</row>
  </sheetData>
  <mergeCells count="470">
    <mergeCell ref="A442:G442"/>
    <mergeCell ref="A444:G444"/>
    <mergeCell ref="A443:G443"/>
    <mergeCell ref="A441:K441"/>
    <mergeCell ref="A12:K12"/>
    <mergeCell ref="A198:G198"/>
    <mergeCell ref="A230:G230"/>
    <mergeCell ref="A229:G229"/>
    <mergeCell ref="A216:G216"/>
    <mergeCell ref="A212:G212"/>
    <mergeCell ref="A223:G223"/>
    <mergeCell ref="A222:G222"/>
    <mergeCell ref="A213:G213"/>
    <mergeCell ref="A210:G210"/>
    <mergeCell ref="A211:G211"/>
    <mergeCell ref="A224:G224"/>
    <mergeCell ref="A220:G220"/>
    <mergeCell ref="A219:G219"/>
    <mergeCell ref="A214:G214"/>
    <mergeCell ref="A221:G221"/>
    <mergeCell ref="A218:G218"/>
    <mergeCell ref="A217:G217"/>
    <mergeCell ref="A207:G207"/>
    <mergeCell ref="A209:G209"/>
    <mergeCell ref="A428:G428"/>
    <mergeCell ref="A426:G426"/>
    <mergeCell ref="A429:G429"/>
    <mergeCell ref="A208:G208"/>
    <mergeCell ref="A204:G204"/>
    <mergeCell ref="A215:G215"/>
    <mergeCell ref="A451:K451"/>
    <mergeCell ref="A454:G454"/>
    <mergeCell ref="A424:G424"/>
    <mergeCell ref="A391:G391"/>
    <mergeCell ref="A437:G437"/>
    <mergeCell ref="A433:G433"/>
    <mergeCell ref="A432:G432"/>
    <mergeCell ref="A430:G430"/>
    <mergeCell ref="A434:G434"/>
    <mergeCell ref="A435:G435"/>
    <mergeCell ref="A436:G436"/>
    <mergeCell ref="A427:G427"/>
    <mergeCell ref="A425:K425"/>
    <mergeCell ref="A431:G431"/>
    <mergeCell ref="A334:G334"/>
    <mergeCell ref="A396:G396"/>
    <mergeCell ref="A399:G399"/>
    <mergeCell ref="A380:G380"/>
    <mergeCell ref="A145:G145"/>
    <mergeCell ref="A146:G146"/>
    <mergeCell ref="A147:G147"/>
    <mergeCell ref="A148:G148"/>
    <mergeCell ref="A120:G120"/>
    <mergeCell ref="A121:G121"/>
    <mergeCell ref="A122:G122"/>
    <mergeCell ref="A123:G123"/>
    <mergeCell ref="A154:G154"/>
    <mergeCell ref="A143:G143"/>
    <mergeCell ref="A127:G127"/>
    <mergeCell ref="A129:G129"/>
    <mergeCell ref="A130:G130"/>
    <mergeCell ref="A134:G134"/>
    <mergeCell ref="A132:G132"/>
    <mergeCell ref="A131:G131"/>
    <mergeCell ref="A135:G135"/>
    <mergeCell ref="A133:G133"/>
    <mergeCell ref="A144:G144"/>
    <mergeCell ref="A421:G421"/>
    <mergeCell ref="A342:K342"/>
    <mergeCell ref="A377:G377"/>
    <mergeCell ref="A388:G388"/>
    <mergeCell ref="A385:G385"/>
    <mergeCell ref="A390:G390"/>
    <mergeCell ref="A389:G389"/>
    <mergeCell ref="A387:G387"/>
    <mergeCell ref="A400:K400"/>
    <mergeCell ref="A392:G392"/>
    <mergeCell ref="A393:G393"/>
    <mergeCell ref="A395:G395"/>
    <mergeCell ref="A350:G350"/>
    <mergeCell ref="A344:G344"/>
    <mergeCell ref="A346:G346"/>
    <mergeCell ref="A347:G347"/>
    <mergeCell ref="A345:G345"/>
    <mergeCell ref="A384:G384"/>
    <mergeCell ref="A362:G362"/>
    <mergeCell ref="A361:G361"/>
    <mergeCell ref="A360:G360"/>
    <mergeCell ref="A394:G394"/>
    <mergeCell ref="A373:G373"/>
    <mergeCell ref="A382:G382"/>
    <mergeCell ref="A241:G241"/>
    <mergeCell ref="A225:G225"/>
    <mergeCell ref="A238:G238"/>
    <mergeCell ref="A237:G237"/>
    <mergeCell ref="A236:G236"/>
    <mergeCell ref="A235:G235"/>
    <mergeCell ref="A234:G234"/>
    <mergeCell ref="A282:G282"/>
    <mergeCell ref="A240:G240"/>
    <mergeCell ref="A249:G249"/>
    <mergeCell ref="A252:K252"/>
    <mergeCell ref="A266:K266"/>
    <mergeCell ref="A273:K273"/>
    <mergeCell ref="A232:G232"/>
    <mergeCell ref="A231:G231"/>
    <mergeCell ref="A272:G272"/>
    <mergeCell ref="A261:G261"/>
    <mergeCell ref="A270:G270"/>
    <mergeCell ref="A233:G233"/>
    <mergeCell ref="A228:G228"/>
    <mergeCell ref="A227:G227"/>
    <mergeCell ref="A226:G226"/>
    <mergeCell ref="A308:G308"/>
    <mergeCell ref="A317:G317"/>
    <mergeCell ref="A310:G310"/>
    <mergeCell ref="A312:G312"/>
    <mergeCell ref="A313:G313"/>
    <mergeCell ref="A311:G311"/>
    <mergeCell ref="A309:G309"/>
    <mergeCell ref="A293:G293"/>
    <mergeCell ref="A296:G296"/>
    <mergeCell ref="A295:G295"/>
    <mergeCell ref="A302:G302"/>
    <mergeCell ref="A301:G301"/>
    <mergeCell ref="A303:G303"/>
    <mergeCell ref="A304:K304"/>
    <mergeCell ref="A305:G305"/>
    <mergeCell ref="A298:G298"/>
    <mergeCell ref="A299:G299"/>
    <mergeCell ref="A383:G383"/>
    <mergeCell ref="A379:K379"/>
    <mergeCell ref="A352:G352"/>
    <mergeCell ref="A323:G323"/>
    <mergeCell ref="A343:G343"/>
    <mergeCell ref="A338:G338"/>
    <mergeCell ref="A335:G335"/>
    <mergeCell ref="A327:G327"/>
    <mergeCell ref="A348:G348"/>
    <mergeCell ref="A349:G349"/>
    <mergeCell ref="A329:G329"/>
    <mergeCell ref="A328:G328"/>
    <mergeCell ref="A340:G340"/>
    <mergeCell ref="A357:G357"/>
    <mergeCell ref="A339:G339"/>
    <mergeCell ref="A337:G337"/>
    <mergeCell ref="A336:G336"/>
    <mergeCell ref="A341:G341"/>
    <mergeCell ref="A381:G381"/>
    <mergeCell ref="A404:G404"/>
    <mergeCell ref="A447:G447"/>
    <mergeCell ref="A286:G286"/>
    <mergeCell ref="A288:G288"/>
    <mergeCell ref="A292:G292"/>
    <mergeCell ref="A413:G413"/>
    <mergeCell ref="A414:G414"/>
    <mergeCell ref="A415:G415"/>
    <mergeCell ref="A416:G416"/>
    <mergeCell ref="A410:G410"/>
    <mergeCell ref="A418:K418"/>
    <mergeCell ref="A403:G403"/>
    <mergeCell ref="A402:G402"/>
    <mergeCell ref="A401:G401"/>
    <mergeCell ref="A417:G417"/>
    <mergeCell ref="A408:G408"/>
    <mergeCell ref="A409:G409"/>
    <mergeCell ref="A411:G411"/>
    <mergeCell ref="A406:G406"/>
    <mergeCell ref="A407:G407"/>
    <mergeCell ref="A405:G405"/>
    <mergeCell ref="A397:G397"/>
    <mergeCell ref="A314:G314"/>
    <mergeCell ref="A306:G306"/>
    <mergeCell ref="A448:G448"/>
    <mergeCell ref="A297:G297"/>
    <mergeCell ref="A300:G300"/>
    <mergeCell ref="A372:G372"/>
    <mergeCell ref="A374:G374"/>
    <mergeCell ref="A324:G324"/>
    <mergeCell ref="A371:G371"/>
    <mergeCell ref="A370:G370"/>
    <mergeCell ref="A355:G355"/>
    <mergeCell ref="A356:G356"/>
    <mergeCell ref="A367:K367"/>
    <mergeCell ref="A318:G318"/>
    <mergeCell ref="A420:G420"/>
    <mergeCell ref="A419:K419"/>
    <mergeCell ref="A423:G423"/>
    <mergeCell ref="A422:G422"/>
    <mergeCell ref="A315:G315"/>
    <mergeCell ref="A439:G439"/>
    <mergeCell ref="A446:G446"/>
    <mergeCell ref="A398:G398"/>
    <mergeCell ref="A319:G319"/>
    <mergeCell ref="A363:G363"/>
    <mergeCell ref="A369:G369"/>
    <mergeCell ref="A322:G322"/>
    <mergeCell ref="A452:G452"/>
    <mergeCell ref="A453:G453"/>
    <mergeCell ref="A445:K445"/>
    <mergeCell ref="A455:G455"/>
    <mergeCell ref="A477:K477"/>
    <mergeCell ref="A473:G473"/>
    <mergeCell ref="A472:K472"/>
    <mergeCell ref="A469:G469"/>
    <mergeCell ref="A468:K468"/>
    <mergeCell ref="A471:G471"/>
    <mergeCell ref="A474:G474"/>
    <mergeCell ref="A457:G457"/>
    <mergeCell ref="A458:G458"/>
    <mergeCell ref="A463:G463"/>
    <mergeCell ref="A470:G470"/>
    <mergeCell ref="A466:G466"/>
    <mergeCell ref="A461:G461"/>
    <mergeCell ref="A462:G462"/>
    <mergeCell ref="A460:G460"/>
    <mergeCell ref="A459:K459"/>
    <mergeCell ref="A467:G467"/>
    <mergeCell ref="A465:G465"/>
    <mergeCell ref="A464:K464"/>
    <mergeCell ref="A449:G449"/>
    <mergeCell ref="A386:G386"/>
    <mergeCell ref="A246:G246"/>
    <mergeCell ref="A321:G321"/>
    <mergeCell ref="A265:G265"/>
    <mergeCell ref="A243:G243"/>
    <mergeCell ref="A294:G294"/>
    <mergeCell ref="A264:G264"/>
    <mergeCell ref="A262:G262"/>
    <mergeCell ref="A263:G263"/>
    <mergeCell ref="A251:G251"/>
    <mergeCell ref="A254:G254"/>
    <mergeCell ref="A255:G255"/>
    <mergeCell ref="A256:G256"/>
    <mergeCell ref="A277:G277"/>
    <mergeCell ref="A279:G279"/>
    <mergeCell ref="A280:G280"/>
    <mergeCell ref="A283:G283"/>
    <mergeCell ref="A287:G287"/>
    <mergeCell ref="A284:G284"/>
    <mergeCell ref="A285:G285"/>
    <mergeCell ref="A326:G326"/>
    <mergeCell ref="A320:G320"/>
    <mergeCell ref="A281:G281"/>
    <mergeCell ref="A253:G253"/>
    <mergeCell ref="A456:G456"/>
    <mergeCell ref="A239:G239"/>
    <mergeCell ref="A250:G250"/>
    <mergeCell ref="A291:G291"/>
    <mergeCell ref="A248:G248"/>
    <mergeCell ref="A245:G245"/>
    <mergeCell ref="A244:G244"/>
    <mergeCell ref="A278:G278"/>
    <mergeCell ref="A290:G290"/>
    <mergeCell ref="A289:G289"/>
    <mergeCell ref="A274:G274"/>
    <mergeCell ref="A269:G269"/>
    <mergeCell ref="A258:G258"/>
    <mergeCell ref="A259:G259"/>
    <mergeCell ref="A260:G260"/>
    <mergeCell ref="A268:G268"/>
    <mergeCell ref="A242:G242"/>
    <mergeCell ref="A271:G271"/>
    <mergeCell ref="A267:G267"/>
    <mergeCell ref="A257:G257"/>
    <mergeCell ref="A276:G276"/>
    <mergeCell ref="A275:G275"/>
    <mergeCell ref="A307:G307"/>
    <mergeCell ref="A247:G247"/>
    <mergeCell ref="A479:G479"/>
    <mergeCell ref="A480:G480"/>
    <mergeCell ref="A316:K316"/>
    <mergeCell ref="A333:K333"/>
    <mergeCell ref="A475:G475"/>
    <mergeCell ref="A476:G476"/>
    <mergeCell ref="A351:G351"/>
    <mergeCell ref="A353:G353"/>
    <mergeCell ref="A354:G354"/>
    <mergeCell ref="A358:G358"/>
    <mergeCell ref="A359:G359"/>
    <mergeCell ref="A376:G376"/>
    <mergeCell ref="A378:G378"/>
    <mergeCell ref="A364:G364"/>
    <mergeCell ref="A365:G365"/>
    <mergeCell ref="A366:G366"/>
    <mergeCell ref="A368:G368"/>
    <mergeCell ref="A375:G375"/>
    <mergeCell ref="A412:G412"/>
    <mergeCell ref="A478:G478"/>
    <mergeCell ref="A440:G440"/>
    <mergeCell ref="A450:G450"/>
    <mergeCell ref="A438:G438"/>
    <mergeCell ref="A325:G325"/>
    <mergeCell ref="D2:K2"/>
    <mergeCell ref="E7:K7"/>
    <mergeCell ref="D3:K6"/>
    <mergeCell ref="A8:D8"/>
    <mergeCell ref="A196:G196"/>
    <mergeCell ref="A201:G201"/>
    <mergeCell ref="A205:K205"/>
    <mergeCell ref="A203:G203"/>
    <mergeCell ref="A163:G163"/>
    <mergeCell ref="A169:G169"/>
    <mergeCell ref="A188:G188"/>
    <mergeCell ref="A184:G184"/>
    <mergeCell ref="A162:G162"/>
    <mergeCell ref="A165:G165"/>
    <mergeCell ref="A166:G166"/>
    <mergeCell ref="A170:G170"/>
    <mergeCell ref="A177:G177"/>
    <mergeCell ref="A179:G179"/>
    <mergeCell ref="A180:G180"/>
    <mergeCell ref="A178:G178"/>
    <mergeCell ref="A172:G172"/>
    <mergeCell ref="A34:G34"/>
    <mergeCell ref="A44:G44"/>
    <mergeCell ref="A45:G45"/>
    <mergeCell ref="E8:K8"/>
    <mergeCell ref="J10:K10"/>
    <mergeCell ref="A61:G61"/>
    <mergeCell ref="A199:G199"/>
    <mergeCell ref="A202:G202"/>
    <mergeCell ref="A183:G183"/>
    <mergeCell ref="A14:K14"/>
    <mergeCell ref="A105:G105"/>
    <mergeCell ref="A107:G107"/>
    <mergeCell ref="A109:G109"/>
    <mergeCell ref="A16:K16"/>
    <mergeCell ref="A102:G102"/>
    <mergeCell ref="A186:G186"/>
    <mergeCell ref="A119:G119"/>
    <mergeCell ref="A28:G28"/>
    <mergeCell ref="A187:G187"/>
    <mergeCell ref="A173:G173"/>
    <mergeCell ref="A175:G175"/>
    <mergeCell ref="A194:G194"/>
    <mergeCell ref="A176:G176"/>
    <mergeCell ref="A161:G161"/>
    <mergeCell ref="A151:G151"/>
    <mergeCell ref="A17:G17"/>
    <mergeCell ref="A57:G57"/>
    <mergeCell ref="A29:G29"/>
    <mergeCell ref="A18:G18"/>
    <mergeCell ref="A19:G19"/>
    <mergeCell ref="A21:G21"/>
    <mergeCell ref="A22:G22"/>
    <mergeCell ref="A24:G24"/>
    <mergeCell ref="A25:G25"/>
    <mergeCell ref="A31:G31"/>
    <mergeCell ref="A32:G32"/>
    <mergeCell ref="A23:G23"/>
    <mergeCell ref="A20:G20"/>
    <mergeCell ref="A30:G30"/>
    <mergeCell ref="A27:G27"/>
    <mergeCell ref="A26:G26"/>
    <mergeCell ref="A36:G36"/>
    <mergeCell ref="A33:G33"/>
    <mergeCell ref="A42:G42"/>
    <mergeCell ref="A35:G35"/>
    <mergeCell ref="A59:G59"/>
    <mergeCell ref="A60:G60"/>
    <mergeCell ref="A64:G64"/>
    <mergeCell ref="A58:G58"/>
    <mergeCell ref="A70:G70"/>
    <mergeCell ref="A48:G48"/>
    <mergeCell ref="A49:G49"/>
    <mergeCell ref="A50:G50"/>
    <mergeCell ref="A51:G51"/>
    <mergeCell ref="A52:G52"/>
    <mergeCell ref="A53:G53"/>
    <mergeCell ref="A54:G54"/>
    <mergeCell ref="A56:G56"/>
    <mergeCell ref="A43:G43"/>
    <mergeCell ref="A55:G55"/>
    <mergeCell ref="A71:G71"/>
    <mergeCell ref="A72:G72"/>
    <mergeCell ref="A73:G73"/>
    <mergeCell ref="A69:G69"/>
    <mergeCell ref="A68:G68"/>
    <mergeCell ref="A46:G46"/>
    <mergeCell ref="A47:G47"/>
    <mergeCell ref="A37:G37"/>
    <mergeCell ref="A62:G62"/>
    <mergeCell ref="A38:G38"/>
    <mergeCell ref="A39:G39"/>
    <mergeCell ref="A40:G40"/>
    <mergeCell ref="A41:G41"/>
    <mergeCell ref="A167:G167"/>
    <mergeCell ref="A168:G168"/>
    <mergeCell ref="A149:G149"/>
    <mergeCell ref="A150:G150"/>
    <mergeCell ref="A155:G155"/>
    <mergeCell ref="A195:G195"/>
    <mergeCell ref="A189:G189"/>
    <mergeCell ref="A190:G190"/>
    <mergeCell ref="A191:G191"/>
    <mergeCell ref="A192:G192"/>
    <mergeCell ref="A185:G185"/>
    <mergeCell ref="A164:G164"/>
    <mergeCell ref="A193:G193"/>
    <mergeCell ref="A157:G157"/>
    <mergeCell ref="A160:G160"/>
    <mergeCell ref="A171:G171"/>
    <mergeCell ref="A174:G174"/>
    <mergeCell ref="A197:G197"/>
    <mergeCell ref="A156:G156"/>
    <mergeCell ref="A200:K200"/>
    <mergeCell ref="A138:G138"/>
    <mergeCell ref="A136:G136"/>
    <mergeCell ref="A139:G139"/>
    <mergeCell ref="A137:G137"/>
    <mergeCell ref="A115:G115"/>
    <mergeCell ref="A97:G97"/>
    <mergeCell ref="A100:G100"/>
    <mergeCell ref="A112:G112"/>
    <mergeCell ref="A181:G181"/>
    <mergeCell ref="A158:G158"/>
    <mergeCell ref="A159:G159"/>
    <mergeCell ref="A111:K111"/>
    <mergeCell ref="A113:G113"/>
    <mergeCell ref="A152:G152"/>
    <mergeCell ref="A153:G153"/>
    <mergeCell ref="A142:G142"/>
    <mergeCell ref="A141:G141"/>
    <mergeCell ref="A140:G140"/>
    <mergeCell ref="A182:K182"/>
    <mergeCell ref="A116:G116"/>
    <mergeCell ref="A117:G117"/>
    <mergeCell ref="A77:G77"/>
    <mergeCell ref="A63:G63"/>
    <mergeCell ref="A74:G74"/>
    <mergeCell ref="A75:G75"/>
    <mergeCell ref="A76:G76"/>
    <mergeCell ref="A124:G124"/>
    <mergeCell ref="A128:G128"/>
    <mergeCell ref="A126:G126"/>
    <mergeCell ref="A206:G206"/>
    <mergeCell ref="A66:G66"/>
    <mergeCell ref="A65:G65"/>
    <mergeCell ref="A67:G67"/>
    <mergeCell ref="A90:G90"/>
    <mergeCell ref="A98:G98"/>
    <mergeCell ref="A101:G101"/>
    <mergeCell ref="A99:G99"/>
    <mergeCell ref="A104:G104"/>
    <mergeCell ref="A96:G96"/>
    <mergeCell ref="A110:K110"/>
    <mergeCell ref="A106:G106"/>
    <mergeCell ref="A103:G103"/>
    <mergeCell ref="A78:G78"/>
    <mergeCell ref="A91:G91"/>
    <mergeCell ref="A93:G93"/>
    <mergeCell ref="A114:G114"/>
    <mergeCell ref="A125:G125"/>
    <mergeCell ref="A118:G118"/>
    <mergeCell ref="A108:G108"/>
    <mergeCell ref="A95:G95"/>
    <mergeCell ref="A92:G92"/>
    <mergeCell ref="A94:G94"/>
    <mergeCell ref="A79:G79"/>
    <mergeCell ref="A80:G80"/>
    <mergeCell ref="A87:G87"/>
    <mergeCell ref="A86:G86"/>
    <mergeCell ref="A83:G83"/>
    <mergeCell ref="A85:G85"/>
    <mergeCell ref="A81:G81"/>
    <mergeCell ref="A88:G88"/>
    <mergeCell ref="A89:G89"/>
    <mergeCell ref="A82:G82"/>
    <mergeCell ref="A84:G84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29"/>
  <sheetViews>
    <sheetView zoomScaleNormal="100" workbookViewId="0">
      <selection activeCell="M8" sqref="M8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5" ht="18" customHeight="1">
      <c r="A2" s="230"/>
      <c r="B2" s="230"/>
      <c r="C2" s="1"/>
      <c r="D2" s="462" t="s">
        <v>1281</v>
      </c>
      <c r="E2" s="463"/>
      <c r="F2" s="463"/>
      <c r="G2" s="463"/>
      <c r="H2" s="463"/>
      <c r="I2" s="463"/>
      <c r="J2" s="463"/>
      <c r="K2" s="463"/>
    </row>
    <row r="3" spans="1:15" ht="12.75" customHeight="1">
      <c r="A3" s="230"/>
      <c r="B3" s="230"/>
      <c r="C3" s="230"/>
      <c r="D3" s="469"/>
      <c r="E3" s="469"/>
      <c r="F3" s="469"/>
      <c r="G3" s="469"/>
      <c r="H3" s="469"/>
      <c r="I3" s="469"/>
      <c r="J3" s="469"/>
      <c r="K3" s="469"/>
      <c r="L3" s="110"/>
    </row>
    <row r="4" spans="1:15" ht="12.75" customHeight="1">
      <c r="A4" s="230"/>
      <c r="B4" s="230"/>
      <c r="C4" s="230"/>
      <c r="D4" s="469"/>
      <c r="E4" s="469"/>
      <c r="F4" s="469"/>
      <c r="G4" s="469"/>
      <c r="H4" s="469"/>
      <c r="I4" s="469"/>
      <c r="J4" s="469"/>
      <c r="K4" s="469"/>
      <c r="L4" s="110"/>
    </row>
    <row r="5" spans="1:15" ht="12.75" customHeight="1">
      <c r="A5" s="231">
        <v>44952</v>
      </c>
      <c r="B5" s="230"/>
      <c r="C5" s="230"/>
      <c r="D5" s="469"/>
      <c r="E5" s="469"/>
      <c r="F5" s="469"/>
      <c r="G5" s="469"/>
      <c r="H5" s="469"/>
      <c r="I5" s="469"/>
      <c r="J5" s="469"/>
      <c r="K5" s="469"/>
      <c r="L5" s="110"/>
    </row>
    <row r="6" spans="1:15" ht="12.75" customHeight="1">
      <c r="A6" s="230"/>
      <c r="B6" s="230"/>
      <c r="C6" s="230"/>
      <c r="D6" s="469"/>
      <c r="E6" s="469"/>
      <c r="F6" s="469"/>
      <c r="G6" s="469"/>
      <c r="H6" s="469"/>
      <c r="I6" s="469"/>
      <c r="J6" s="469"/>
      <c r="K6" s="469"/>
      <c r="L6" s="110"/>
    </row>
    <row r="7" spans="1:15" ht="18.75" customHeight="1">
      <c r="A7" s="49" t="s">
        <v>648</v>
      </c>
      <c r="B7" s="230"/>
      <c r="C7" s="230"/>
      <c r="D7" s="230"/>
      <c r="E7" s="464"/>
      <c r="F7" s="464"/>
      <c r="G7" s="464"/>
      <c r="H7" s="464"/>
      <c r="I7" s="464"/>
      <c r="J7" s="464"/>
      <c r="K7" s="464"/>
    </row>
    <row r="8" spans="1:15" ht="18" customHeight="1">
      <c r="A8" s="470" t="s">
        <v>432</v>
      </c>
      <c r="B8" s="471"/>
      <c r="C8" s="471"/>
      <c r="D8" s="471"/>
      <c r="E8" s="465"/>
      <c r="F8" s="466"/>
      <c r="G8" s="466"/>
      <c r="H8" s="466"/>
      <c r="I8" s="466"/>
      <c r="J8" s="466"/>
      <c r="K8" s="466"/>
    </row>
    <row r="9" spans="1:15" ht="15.75">
      <c r="A9" s="232" t="s">
        <v>1372</v>
      </c>
      <c r="B9" s="233"/>
      <c r="C9" s="233"/>
      <c r="D9" s="233"/>
      <c r="E9" s="230"/>
      <c r="F9" s="230"/>
      <c r="G9" s="230"/>
      <c r="H9" s="230"/>
      <c r="I9" s="230"/>
      <c r="J9" s="27"/>
      <c r="K9" s="27"/>
    </row>
    <row r="10" spans="1:15" ht="15.75" customHeight="1">
      <c r="A10" s="232" t="s">
        <v>907</v>
      </c>
      <c r="B10" s="233"/>
      <c r="C10" s="233"/>
      <c r="D10" s="233"/>
      <c r="E10" s="230"/>
      <c r="F10" s="230"/>
      <c r="G10" s="230"/>
      <c r="H10" s="230"/>
      <c r="I10" s="230"/>
      <c r="J10" s="475" t="s">
        <v>0</v>
      </c>
      <c r="K10" s="476"/>
    </row>
    <row r="11" spans="1:15" ht="14.25">
      <c r="A11" s="230"/>
      <c r="B11" s="230"/>
      <c r="C11" s="230"/>
      <c r="D11" s="230"/>
      <c r="E11" s="657"/>
      <c r="F11" s="657"/>
      <c r="G11" s="657"/>
      <c r="H11" s="111"/>
      <c r="I11" s="111"/>
      <c r="J11" s="658"/>
      <c r="K11" s="659"/>
    </row>
    <row r="12" spans="1:15" s="401" customFormat="1">
      <c r="A12" s="480" t="s">
        <v>1488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</row>
    <row r="13" spans="1:15" ht="13.5" thickBot="1">
      <c r="A13" s="8"/>
    </row>
    <row r="14" spans="1:15" ht="27" customHeight="1" thickBot="1">
      <c r="A14" s="477" t="s">
        <v>34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1"/>
      <c r="L14" s="277"/>
      <c r="M14" s="277"/>
      <c r="N14" s="277"/>
      <c r="O14" s="277"/>
    </row>
    <row r="15" spans="1:15" ht="24" customHeight="1" thickBot="1">
      <c r="A15" s="670" t="s">
        <v>659</v>
      </c>
      <c r="B15" s="671"/>
      <c r="C15" s="671"/>
      <c r="D15" s="671"/>
      <c r="E15" s="672"/>
      <c r="F15" s="672"/>
      <c r="G15" s="673"/>
      <c r="H15" s="18"/>
      <c r="I15" s="18"/>
      <c r="J15" s="153" t="s">
        <v>125</v>
      </c>
      <c r="K15" s="155" t="s">
        <v>126</v>
      </c>
      <c r="L15" s="277"/>
      <c r="M15" s="277"/>
      <c r="N15" s="277"/>
      <c r="O15" s="277"/>
    </row>
    <row r="16" spans="1:15" ht="16.5" customHeight="1">
      <c r="A16" s="507" t="s">
        <v>563</v>
      </c>
      <c r="B16" s="522"/>
      <c r="C16" s="522"/>
      <c r="D16" s="522"/>
      <c r="E16" s="522"/>
      <c r="F16" s="522"/>
      <c r="G16" s="523"/>
      <c r="H16" s="261"/>
      <c r="I16" s="261"/>
      <c r="J16" s="37">
        <v>35</v>
      </c>
      <c r="K16" s="66" t="s">
        <v>431</v>
      </c>
      <c r="L16" s="277"/>
      <c r="M16" s="277"/>
      <c r="N16" s="277"/>
      <c r="O16" s="277"/>
    </row>
    <row r="17" spans="1:15" ht="16.5" customHeight="1">
      <c r="A17" s="510" t="s">
        <v>564</v>
      </c>
      <c r="B17" s="511"/>
      <c r="C17" s="511"/>
      <c r="D17" s="511"/>
      <c r="E17" s="511"/>
      <c r="F17" s="511"/>
      <c r="G17" s="512"/>
      <c r="H17" s="261"/>
      <c r="I17" s="261"/>
      <c r="J17" s="37">
        <v>40</v>
      </c>
      <c r="K17" s="66" t="s">
        <v>431</v>
      </c>
      <c r="L17" s="277"/>
      <c r="M17" s="277"/>
      <c r="N17" s="277"/>
      <c r="O17" s="277"/>
    </row>
    <row r="18" spans="1:15" ht="16.5" customHeight="1">
      <c r="A18" s="510" t="s">
        <v>565</v>
      </c>
      <c r="B18" s="511"/>
      <c r="C18" s="511"/>
      <c r="D18" s="511"/>
      <c r="E18" s="511"/>
      <c r="F18" s="511"/>
      <c r="G18" s="512"/>
      <c r="H18" s="261"/>
      <c r="I18" s="261"/>
      <c r="J18" s="37">
        <v>35</v>
      </c>
      <c r="K18" s="66" t="s">
        <v>431</v>
      </c>
      <c r="L18" s="277"/>
      <c r="M18" s="277"/>
      <c r="N18" s="277"/>
      <c r="O18" s="277"/>
    </row>
    <row r="19" spans="1:15" ht="16.5" customHeight="1">
      <c r="A19" s="510" t="s">
        <v>566</v>
      </c>
      <c r="B19" s="511"/>
      <c r="C19" s="511"/>
      <c r="D19" s="511"/>
      <c r="E19" s="511"/>
      <c r="F19" s="511"/>
      <c r="G19" s="512"/>
      <c r="H19" s="261"/>
      <c r="I19" s="261"/>
      <c r="J19" s="37">
        <v>35</v>
      </c>
      <c r="K19" s="66" t="s">
        <v>431</v>
      </c>
      <c r="L19" s="277"/>
      <c r="M19" s="277"/>
      <c r="N19" s="277"/>
      <c r="O19" s="277"/>
    </row>
    <row r="20" spans="1:15" ht="16.5" customHeight="1">
      <c r="A20" s="510" t="s">
        <v>562</v>
      </c>
      <c r="B20" s="511"/>
      <c r="C20" s="511"/>
      <c r="D20" s="511"/>
      <c r="E20" s="511"/>
      <c r="F20" s="511"/>
      <c r="G20" s="512"/>
      <c r="H20" s="261"/>
      <c r="I20" s="261"/>
      <c r="J20" s="37">
        <v>10</v>
      </c>
      <c r="K20" s="66" t="s">
        <v>431</v>
      </c>
      <c r="L20" s="277"/>
      <c r="M20" s="277"/>
      <c r="N20" s="277"/>
      <c r="O20" s="277"/>
    </row>
    <row r="21" spans="1:15" ht="16.5" customHeight="1">
      <c r="A21" s="513" t="s">
        <v>937</v>
      </c>
      <c r="B21" s="514"/>
      <c r="C21" s="514"/>
      <c r="D21" s="514"/>
      <c r="E21" s="514"/>
      <c r="F21" s="514"/>
      <c r="G21" s="515"/>
      <c r="H21" s="261"/>
      <c r="I21" s="261"/>
      <c r="J21" s="37">
        <v>70</v>
      </c>
      <c r="K21" s="66">
        <v>0.16</v>
      </c>
      <c r="L21" s="277"/>
      <c r="M21" s="277"/>
      <c r="N21" s="277"/>
      <c r="O21" s="277"/>
    </row>
    <row r="22" spans="1:15" ht="16.5" customHeight="1">
      <c r="A22" s="510" t="s">
        <v>598</v>
      </c>
      <c r="B22" s="511"/>
      <c r="C22" s="511"/>
      <c r="D22" s="511"/>
      <c r="E22" s="511"/>
      <c r="F22" s="511"/>
      <c r="G22" s="512"/>
      <c r="H22" s="261"/>
      <c r="I22" s="261"/>
      <c r="J22" s="37">
        <v>55</v>
      </c>
      <c r="K22" s="66" t="s">
        <v>431</v>
      </c>
      <c r="L22" s="277"/>
      <c r="M22" s="277"/>
      <c r="N22" s="277"/>
      <c r="O22" s="277"/>
    </row>
    <row r="23" spans="1:15" s="100" customFormat="1" ht="16.5" customHeight="1">
      <c r="A23" s="510" t="s">
        <v>599</v>
      </c>
      <c r="B23" s="511"/>
      <c r="C23" s="511"/>
      <c r="D23" s="511"/>
      <c r="E23" s="511"/>
      <c r="F23" s="511"/>
      <c r="G23" s="512"/>
      <c r="H23" s="261"/>
      <c r="I23" s="261"/>
      <c r="J23" s="37">
        <v>53</v>
      </c>
      <c r="K23" s="66" t="s">
        <v>431</v>
      </c>
      <c r="L23" s="277"/>
      <c r="M23" s="277"/>
      <c r="N23" s="277"/>
      <c r="O23" s="277"/>
    </row>
    <row r="24" spans="1:15" s="100" customFormat="1" ht="16.5" customHeight="1">
      <c r="A24" s="510" t="s">
        <v>600</v>
      </c>
      <c r="B24" s="511"/>
      <c r="C24" s="511"/>
      <c r="D24" s="511"/>
      <c r="E24" s="511"/>
      <c r="F24" s="511"/>
      <c r="G24" s="512"/>
      <c r="H24" s="261"/>
      <c r="I24" s="261"/>
      <c r="J24" s="37">
        <v>57</v>
      </c>
      <c r="K24" s="66" t="s">
        <v>431</v>
      </c>
      <c r="L24" s="277"/>
      <c r="M24" s="277"/>
      <c r="N24" s="277"/>
      <c r="O24" s="277"/>
    </row>
    <row r="25" spans="1:15" s="100" customFormat="1" ht="16.5" customHeight="1">
      <c r="A25" s="510" t="s">
        <v>601</v>
      </c>
      <c r="B25" s="511"/>
      <c r="C25" s="511"/>
      <c r="D25" s="511"/>
      <c r="E25" s="511"/>
      <c r="F25" s="511"/>
      <c r="G25" s="512"/>
      <c r="H25" s="261"/>
      <c r="I25" s="261"/>
      <c r="J25" s="37">
        <v>20</v>
      </c>
      <c r="K25" s="66" t="s">
        <v>431</v>
      </c>
      <c r="L25" s="277"/>
      <c r="M25" s="277"/>
      <c r="N25" s="277"/>
      <c r="O25" s="277"/>
    </row>
    <row r="26" spans="1:15" s="100" customFormat="1" ht="16.5" customHeight="1">
      <c r="A26" s="510" t="s">
        <v>602</v>
      </c>
      <c r="B26" s="511"/>
      <c r="C26" s="511"/>
      <c r="D26" s="511"/>
      <c r="E26" s="511"/>
      <c r="F26" s="511"/>
      <c r="G26" s="512"/>
      <c r="H26" s="261"/>
      <c r="I26" s="261"/>
      <c r="J26" s="37">
        <v>140</v>
      </c>
      <c r="K26" s="66" t="s">
        <v>431</v>
      </c>
      <c r="L26" s="277"/>
      <c r="M26" s="277"/>
      <c r="N26" s="277"/>
      <c r="O26" s="277"/>
    </row>
    <row r="27" spans="1:15" s="100" customFormat="1" ht="16.5" customHeight="1">
      <c r="A27" s="510" t="s">
        <v>611</v>
      </c>
      <c r="B27" s="511"/>
      <c r="C27" s="511"/>
      <c r="D27" s="511"/>
      <c r="E27" s="511"/>
      <c r="F27" s="511"/>
      <c r="G27" s="512"/>
      <c r="H27" s="261"/>
      <c r="I27" s="261"/>
      <c r="J27" s="37">
        <v>45</v>
      </c>
      <c r="K27" s="66" t="s">
        <v>431</v>
      </c>
      <c r="L27" s="277"/>
      <c r="M27" s="277"/>
      <c r="N27" s="277"/>
      <c r="O27" s="277"/>
    </row>
    <row r="28" spans="1:15" s="100" customFormat="1" ht="16.5" customHeight="1">
      <c r="A28" s="510" t="s">
        <v>612</v>
      </c>
      <c r="B28" s="511"/>
      <c r="C28" s="511"/>
      <c r="D28" s="511"/>
      <c r="E28" s="511"/>
      <c r="F28" s="511"/>
      <c r="G28" s="512"/>
      <c r="H28" s="261"/>
      <c r="I28" s="261"/>
      <c r="J28" s="37">
        <v>20</v>
      </c>
      <c r="K28" s="66" t="s">
        <v>431</v>
      </c>
      <c r="L28" s="277"/>
      <c r="M28" s="277"/>
      <c r="N28" s="277"/>
      <c r="O28" s="277"/>
    </row>
    <row r="29" spans="1:15" s="100" customFormat="1" ht="16.5" customHeight="1">
      <c r="A29" s="510" t="s">
        <v>610</v>
      </c>
      <c r="B29" s="511"/>
      <c r="C29" s="511"/>
      <c r="D29" s="511"/>
      <c r="E29" s="511"/>
      <c r="F29" s="511"/>
      <c r="G29" s="512"/>
      <c r="H29" s="261"/>
      <c r="I29" s="261"/>
      <c r="J29" s="37">
        <v>115</v>
      </c>
      <c r="K29" s="66">
        <v>0.18</v>
      </c>
      <c r="L29" s="277"/>
      <c r="M29" s="277"/>
      <c r="N29" s="277"/>
      <c r="O29" s="277"/>
    </row>
    <row r="30" spans="1:15" s="100" customFormat="1" ht="16.5" customHeight="1">
      <c r="A30" s="510" t="s">
        <v>613</v>
      </c>
      <c r="B30" s="511"/>
      <c r="C30" s="511"/>
      <c r="D30" s="511"/>
      <c r="E30" s="511"/>
      <c r="F30" s="511"/>
      <c r="G30" s="512"/>
      <c r="H30" s="261"/>
      <c r="I30" s="261"/>
      <c r="J30" s="37">
        <v>65</v>
      </c>
      <c r="K30" s="66" t="s">
        <v>431</v>
      </c>
      <c r="L30" s="277"/>
      <c r="M30" s="277"/>
      <c r="N30" s="277"/>
      <c r="O30" s="277"/>
    </row>
    <row r="31" spans="1:15" s="100" customFormat="1" ht="16.5" customHeight="1">
      <c r="A31" s="510" t="s">
        <v>614</v>
      </c>
      <c r="B31" s="511"/>
      <c r="C31" s="511"/>
      <c r="D31" s="511"/>
      <c r="E31" s="511"/>
      <c r="F31" s="511"/>
      <c r="G31" s="512"/>
      <c r="H31" s="261"/>
      <c r="I31" s="261"/>
      <c r="J31" s="37">
        <v>30</v>
      </c>
      <c r="K31" s="66" t="s">
        <v>431</v>
      </c>
      <c r="L31" s="277"/>
      <c r="M31" s="277"/>
      <c r="N31" s="277"/>
      <c r="O31" s="277"/>
    </row>
    <row r="32" spans="1:15" s="100" customFormat="1" ht="16.5" customHeight="1">
      <c r="A32" s="510" t="s">
        <v>615</v>
      </c>
      <c r="B32" s="511"/>
      <c r="C32" s="511"/>
      <c r="D32" s="511"/>
      <c r="E32" s="511"/>
      <c r="F32" s="511"/>
      <c r="G32" s="512"/>
      <c r="H32" s="261"/>
      <c r="I32" s="261"/>
      <c r="J32" s="37">
        <v>125</v>
      </c>
      <c r="K32" s="66">
        <v>0.21</v>
      </c>
      <c r="L32" s="277"/>
      <c r="M32" s="277"/>
      <c r="N32" s="277"/>
      <c r="O32" s="277"/>
    </row>
    <row r="33" spans="1:15" s="100" customFormat="1" ht="16.5" customHeight="1">
      <c r="A33" s="510" t="s">
        <v>1437</v>
      </c>
      <c r="B33" s="511"/>
      <c r="C33" s="511"/>
      <c r="D33" s="511"/>
      <c r="E33" s="511"/>
      <c r="F33" s="511"/>
      <c r="G33" s="512"/>
      <c r="H33" s="261"/>
      <c r="I33" s="261"/>
      <c r="J33" s="37">
        <v>485</v>
      </c>
      <c r="K33" s="66">
        <v>0.69</v>
      </c>
      <c r="L33" s="277"/>
      <c r="M33" s="277"/>
      <c r="N33" s="277"/>
      <c r="O33" s="277"/>
    </row>
    <row r="34" spans="1:15" s="100" customFormat="1" ht="16.5" customHeight="1">
      <c r="A34" s="510" t="s">
        <v>1438</v>
      </c>
      <c r="B34" s="511"/>
      <c r="C34" s="511"/>
      <c r="D34" s="511"/>
      <c r="E34" s="511"/>
      <c r="F34" s="511"/>
      <c r="G34" s="512"/>
      <c r="H34" s="261"/>
      <c r="I34" s="261"/>
      <c r="J34" s="37">
        <v>860</v>
      </c>
      <c r="K34" s="66">
        <v>1.1299999999999999</v>
      </c>
      <c r="L34" s="277"/>
      <c r="M34" s="277"/>
      <c r="N34" s="277"/>
      <c r="O34" s="277"/>
    </row>
    <row r="35" spans="1:15" s="108" customFormat="1" ht="16.5" customHeight="1">
      <c r="A35" s="510" t="s">
        <v>1439</v>
      </c>
      <c r="B35" s="511"/>
      <c r="C35" s="511"/>
      <c r="D35" s="511"/>
      <c r="E35" s="511"/>
      <c r="F35" s="511"/>
      <c r="G35" s="512"/>
      <c r="H35" s="261"/>
      <c r="I35" s="261"/>
      <c r="J35" s="37">
        <v>4</v>
      </c>
      <c r="K35" s="66" t="s">
        <v>431</v>
      </c>
      <c r="L35" s="277"/>
      <c r="M35" s="277"/>
      <c r="N35" s="277"/>
      <c r="O35" s="277"/>
    </row>
    <row r="36" spans="1:15" s="108" customFormat="1" ht="16.5" customHeight="1">
      <c r="A36" s="510" t="s">
        <v>1440</v>
      </c>
      <c r="B36" s="511"/>
      <c r="C36" s="511"/>
      <c r="D36" s="511"/>
      <c r="E36" s="511"/>
      <c r="F36" s="511"/>
      <c r="G36" s="512"/>
      <c r="H36" s="261"/>
      <c r="I36" s="261"/>
      <c r="J36" s="37">
        <v>8</v>
      </c>
      <c r="K36" s="66" t="s">
        <v>431</v>
      </c>
      <c r="L36" s="277"/>
      <c r="M36" s="277"/>
      <c r="N36" s="277"/>
      <c r="O36" s="277"/>
    </row>
    <row r="37" spans="1:15" s="108" customFormat="1" ht="16.5" customHeight="1">
      <c r="A37" s="510" t="s">
        <v>1441</v>
      </c>
      <c r="B37" s="511"/>
      <c r="C37" s="511"/>
      <c r="D37" s="511"/>
      <c r="E37" s="511"/>
      <c r="F37" s="511"/>
      <c r="G37" s="512"/>
      <c r="H37" s="261"/>
      <c r="I37" s="261"/>
      <c r="J37" s="37">
        <v>30</v>
      </c>
      <c r="K37" s="66" t="s">
        <v>431</v>
      </c>
      <c r="L37" s="277"/>
      <c r="M37" s="277"/>
      <c r="N37" s="277"/>
      <c r="O37" s="277"/>
    </row>
    <row r="38" spans="1:15" ht="16.5" customHeight="1">
      <c r="A38" s="510" t="s">
        <v>1442</v>
      </c>
      <c r="B38" s="511"/>
      <c r="C38" s="511"/>
      <c r="D38" s="511"/>
      <c r="E38" s="511"/>
      <c r="F38" s="511"/>
      <c r="G38" s="512"/>
      <c r="H38" s="261"/>
      <c r="I38" s="261"/>
      <c r="J38" s="37">
        <v>41</v>
      </c>
      <c r="K38" s="66" t="s">
        <v>431</v>
      </c>
      <c r="L38" s="277"/>
      <c r="M38" s="277"/>
      <c r="N38" s="277"/>
      <c r="O38" s="277"/>
    </row>
    <row r="39" spans="1:15" ht="16.5" customHeight="1">
      <c r="A39" s="527" t="s">
        <v>1443</v>
      </c>
      <c r="B39" s="528"/>
      <c r="C39" s="528"/>
      <c r="D39" s="528"/>
      <c r="E39" s="528"/>
      <c r="F39" s="528"/>
      <c r="G39" s="529"/>
      <c r="H39" s="52"/>
      <c r="I39" s="52"/>
      <c r="J39" s="65">
        <v>130</v>
      </c>
      <c r="K39" s="156">
        <v>0.13</v>
      </c>
      <c r="L39" s="277"/>
      <c r="M39" s="277"/>
      <c r="N39" s="277"/>
      <c r="O39" s="277"/>
    </row>
    <row r="40" spans="1:15" ht="16.5" customHeight="1">
      <c r="A40" s="527" t="s">
        <v>1444</v>
      </c>
      <c r="B40" s="528"/>
      <c r="C40" s="528"/>
      <c r="D40" s="528"/>
      <c r="E40" s="528"/>
      <c r="F40" s="528"/>
      <c r="G40" s="529"/>
      <c r="H40" s="52"/>
      <c r="I40" s="52"/>
      <c r="J40" s="65">
        <v>160</v>
      </c>
      <c r="K40" s="156">
        <v>0.15</v>
      </c>
      <c r="L40" s="277"/>
      <c r="M40" s="277"/>
      <c r="N40" s="277"/>
      <c r="O40" s="277"/>
    </row>
    <row r="41" spans="1:15" s="121" customFormat="1" ht="16.5" customHeight="1">
      <c r="A41" s="526" t="s">
        <v>1445</v>
      </c>
      <c r="B41" s="526"/>
      <c r="C41" s="526"/>
      <c r="D41" s="526"/>
      <c r="E41" s="526"/>
      <c r="F41" s="526"/>
      <c r="G41" s="526"/>
      <c r="H41" s="52"/>
      <c r="I41" s="52"/>
      <c r="J41" s="65">
        <v>390</v>
      </c>
      <c r="K41" s="156">
        <v>0.3</v>
      </c>
      <c r="L41" s="277"/>
      <c r="M41" s="277"/>
      <c r="N41" s="277"/>
      <c r="O41" s="277"/>
    </row>
    <row r="42" spans="1:15" s="230" customFormat="1" ht="16.5" customHeight="1" thickBot="1">
      <c r="A42" s="285"/>
      <c r="B42" s="285"/>
      <c r="C42" s="285"/>
      <c r="D42" s="285"/>
      <c r="E42" s="285"/>
      <c r="F42" s="285"/>
      <c r="G42" s="285"/>
      <c r="H42" s="52"/>
      <c r="I42" s="52"/>
      <c r="J42" s="65"/>
      <c r="K42" s="156"/>
      <c r="L42" s="284"/>
      <c r="M42" s="284"/>
      <c r="N42" s="284"/>
      <c r="O42" s="284"/>
    </row>
    <row r="43" spans="1:15" s="121" customFormat="1" ht="24" customHeight="1" thickBot="1">
      <c r="A43" s="661" t="s">
        <v>660</v>
      </c>
      <c r="B43" s="662"/>
      <c r="C43" s="662"/>
      <c r="D43" s="662"/>
      <c r="E43" s="663"/>
      <c r="F43" s="663"/>
      <c r="G43" s="664"/>
      <c r="H43" s="18"/>
      <c r="I43" s="18"/>
      <c r="J43" s="88" t="s">
        <v>125</v>
      </c>
      <c r="K43" s="154" t="s">
        <v>126</v>
      </c>
      <c r="L43" s="277"/>
      <c r="M43" s="277"/>
      <c r="N43" s="277"/>
      <c r="O43" s="277"/>
    </row>
    <row r="44" spans="1:15" s="230" customFormat="1" ht="18.75" customHeight="1">
      <c r="A44" s="660" t="s">
        <v>919</v>
      </c>
      <c r="B44" s="436"/>
      <c r="C44" s="436"/>
      <c r="D44" s="436"/>
      <c r="E44" s="436"/>
      <c r="F44" s="436"/>
      <c r="G44" s="437"/>
      <c r="H44" s="302"/>
      <c r="I44" s="302"/>
      <c r="J44" s="37">
        <v>75</v>
      </c>
      <c r="K44" s="66">
        <v>0.09</v>
      </c>
      <c r="L44" s="277"/>
      <c r="M44" s="277"/>
      <c r="N44" s="277"/>
      <c r="O44" s="277"/>
    </row>
    <row r="45" spans="1:15" ht="16.5" customHeight="1" thickBot="1">
      <c r="A45" s="507" t="s">
        <v>908</v>
      </c>
      <c r="B45" s="508"/>
      <c r="C45" s="508"/>
      <c r="D45" s="508"/>
      <c r="E45" s="508"/>
      <c r="F45" s="508"/>
      <c r="G45" s="508"/>
      <c r="H45" s="78"/>
      <c r="I45" s="78"/>
      <c r="J45" s="37">
        <v>65</v>
      </c>
      <c r="K45" s="33">
        <v>0.17</v>
      </c>
      <c r="L45" s="277"/>
      <c r="M45" s="277"/>
      <c r="N45" s="277"/>
      <c r="O45" s="277"/>
    </row>
    <row r="46" spans="1:15" s="121" customFormat="1" ht="16.5" customHeight="1" thickBot="1">
      <c r="A46" s="511" t="s">
        <v>920</v>
      </c>
      <c r="B46" s="525"/>
      <c r="C46" s="525"/>
      <c r="D46" s="525"/>
      <c r="E46" s="525"/>
      <c r="F46" s="525"/>
      <c r="G46" s="525"/>
      <c r="H46" s="24"/>
      <c r="I46" s="24"/>
      <c r="J46" s="37">
        <v>95</v>
      </c>
      <c r="K46" s="33">
        <v>0.24</v>
      </c>
      <c r="L46" s="277"/>
      <c r="M46" s="277"/>
      <c r="N46" s="277"/>
      <c r="O46" s="277"/>
    </row>
    <row r="47" spans="1:15" s="121" customFormat="1" ht="16.5" customHeight="1" thickBot="1">
      <c r="A47" s="511" t="s">
        <v>909</v>
      </c>
      <c r="B47" s="525"/>
      <c r="C47" s="525"/>
      <c r="D47" s="525"/>
      <c r="E47" s="525"/>
      <c r="F47" s="525"/>
      <c r="G47" s="525"/>
      <c r="H47" s="24"/>
      <c r="I47" s="24"/>
      <c r="J47" s="37">
        <v>25</v>
      </c>
      <c r="K47" s="33">
        <v>5.5E-2</v>
      </c>
      <c r="L47" s="277"/>
      <c r="M47" s="277"/>
      <c r="N47" s="277"/>
      <c r="O47" s="277"/>
    </row>
    <row r="48" spans="1:15" s="121" customFormat="1" ht="16.5" customHeight="1" thickBot="1">
      <c r="A48" s="511" t="s">
        <v>910</v>
      </c>
      <c r="B48" s="525"/>
      <c r="C48" s="525"/>
      <c r="D48" s="525"/>
      <c r="E48" s="525"/>
      <c r="F48" s="525"/>
      <c r="G48" s="525"/>
      <c r="H48" s="24"/>
      <c r="I48" s="24"/>
      <c r="J48" s="66" t="s">
        <v>1505</v>
      </c>
      <c r="K48" s="33">
        <v>0.35</v>
      </c>
      <c r="L48" s="277"/>
      <c r="M48" s="277"/>
      <c r="N48" s="277"/>
      <c r="O48" s="277"/>
    </row>
    <row r="49" spans="1:15" s="121" customFormat="1" ht="16.5" customHeight="1" thickBot="1">
      <c r="A49" s="511" t="s">
        <v>911</v>
      </c>
      <c r="B49" s="525"/>
      <c r="C49" s="525"/>
      <c r="D49" s="525"/>
      <c r="E49" s="525"/>
      <c r="F49" s="525"/>
      <c r="G49" s="525"/>
      <c r="H49" s="24"/>
      <c r="I49" s="24"/>
      <c r="J49" s="37">
        <v>50</v>
      </c>
      <c r="K49" s="33">
        <v>0.09</v>
      </c>
      <c r="L49" s="277"/>
      <c r="M49" s="277"/>
      <c r="N49" s="277"/>
      <c r="O49" s="277"/>
    </row>
    <row r="50" spans="1:15" s="121" customFormat="1" ht="16.5" customHeight="1" thickBot="1">
      <c r="A50" s="511" t="s">
        <v>912</v>
      </c>
      <c r="B50" s="525"/>
      <c r="C50" s="525"/>
      <c r="D50" s="525"/>
      <c r="E50" s="525"/>
      <c r="F50" s="525"/>
      <c r="G50" s="525"/>
      <c r="H50" s="24"/>
      <c r="I50" s="24"/>
      <c r="J50" s="37">
        <v>155</v>
      </c>
      <c r="K50" s="33">
        <v>0.38</v>
      </c>
      <c r="L50" s="277"/>
      <c r="M50" s="277"/>
      <c r="N50" s="277"/>
      <c r="O50" s="277"/>
    </row>
    <row r="51" spans="1:15" s="121" customFormat="1" ht="16.5" customHeight="1" thickBot="1">
      <c r="A51" s="669" t="s">
        <v>921</v>
      </c>
      <c r="B51" s="641"/>
      <c r="C51" s="641"/>
      <c r="D51" s="641"/>
      <c r="E51" s="641"/>
      <c r="F51" s="641"/>
      <c r="G51" s="641"/>
      <c r="H51" s="24"/>
      <c r="I51" s="24"/>
      <c r="J51" s="37">
        <v>250</v>
      </c>
      <c r="K51" s="33">
        <v>0.55000000000000004</v>
      </c>
      <c r="L51" s="277"/>
      <c r="M51" s="277"/>
      <c r="N51" s="277"/>
      <c r="O51" s="277"/>
    </row>
    <row r="52" spans="1:15" s="121" customFormat="1" ht="16.5" customHeight="1" thickBot="1">
      <c r="A52" s="669" t="s">
        <v>922</v>
      </c>
      <c r="B52" s="641"/>
      <c r="C52" s="641"/>
      <c r="D52" s="641"/>
      <c r="E52" s="641"/>
      <c r="F52" s="641"/>
      <c r="G52" s="641"/>
      <c r="H52" s="24"/>
      <c r="I52" s="24"/>
      <c r="J52" s="37">
        <v>60</v>
      </c>
      <c r="K52" s="33">
        <v>0.14000000000000001</v>
      </c>
      <c r="L52" s="277"/>
      <c r="M52" s="277"/>
      <c r="N52" s="277"/>
      <c r="O52" s="277"/>
    </row>
    <row r="53" spans="1:15" s="121" customFormat="1" ht="16.5" customHeight="1" thickBot="1">
      <c r="A53" s="669" t="s">
        <v>913</v>
      </c>
      <c r="B53" s="641"/>
      <c r="C53" s="641"/>
      <c r="D53" s="641"/>
      <c r="E53" s="641"/>
      <c r="F53" s="641"/>
      <c r="G53" s="641"/>
      <c r="H53" s="24"/>
      <c r="I53" s="24"/>
      <c r="J53" s="37">
        <v>450</v>
      </c>
      <c r="K53" s="33">
        <v>0.7</v>
      </c>
      <c r="L53" s="277"/>
      <c r="M53" s="277"/>
      <c r="N53" s="277"/>
      <c r="O53" s="277"/>
    </row>
    <row r="54" spans="1:15" s="121" customFormat="1" ht="16.5" customHeight="1" thickBot="1">
      <c r="A54" s="669" t="s">
        <v>914</v>
      </c>
      <c r="B54" s="641"/>
      <c r="C54" s="641"/>
      <c r="D54" s="641"/>
      <c r="E54" s="641"/>
      <c r="F54" s="641"/>
      <c r="G54" s="641"/>
      <c r="H54" s="24"/>
      <c r="I54" s="24"/>
      <c r="J54" s="37">
        <v>460</v>
      </c>
      <c r="K54" s="33">
        <v>0.84</v>
      </c>
      <c r="L54" s="277"/>
      <c r="M54" s="277"/>
      <c r="N54" s="277"/>
      <c r="O54" s="277"/>
    </row>
    <row r="55" spans="1:15" s="121" customFormat="1" ht="16.5" customHeight="1">
      <c r="A55" s="669" t="s">
        <v>915</v>
      </c>
      <c r="B55" s="641"/>
      <c r="C55" s="641"/>
      <c r="D55" s="641"/>
      <c r="E55" s="641"/>
      <c r="F55" s="641"/>
      <c r="G55" s="641"/>
      <c r="H55" s="77"/>
      <c r="I55" s="77"/>
      <c r="J55" s="37">
        <v>165</v>
      </c>
      <c r="K55" s="33">
        <v>0.24</v>
      </c>
      <c r="L55" s="277"/>
      <c r="M55" s="277"/>
      <c r="N55" s="277"/>
      <c r="O55" s="277"/>
    </row>
    <row r="56" spans="1:15" s="124" customFormat="1" ht="16.5" customHeight="1">
      <c r="A56" s="669" t="s">
        <v>916</v>
      </c>
      <c r="B56" s="641"/>
      <c r="C56" s="641"/>
      <c r="D56" s="641"/>
      <c r="E56" s="641"/>
      <c r="F56" s="641"/>
      <c r="G56" s="641"/>
      <c r="H56" s="302"/>
      <c r="I56" s="302"/>
      <c r="J56" s="37">
        <v>800</v>
      </c>
      <c r="K56" s="33">
        <v>1.33</v>
      </c>
      <c r="L56" s="277"/>
      <c r="M56" s="277"/>
      <c r="N56" s="277"/>
      <c r="O56" s="277"/>
    </row>
    <row r="57" spans="1:15" s="124" customFormat="1" ht="16.5" customHeight="1">
      <c r="A57" s="669" t="s">
        <v>1104</v>
      </c>
      <c r="B57" s="641"/>
      <c r="C57" s="641"/>
      <c r="D57" s="641"/>
      <c r="E57" s="641"/>
      <c r="F57" s="641"/>
      <c r="G57" s="641"/>
      <c r="H57" s="302"/>
      <c r="I57" s="302"/>
      <c r="J57" s="37">
        <v>510</v>
      </c>
      <c r="K57" s="33">
        <v>1.02</v>
      </c>
      <c r="L57" s="277"/>
      <c r="M57" s="277"/>
      <c r="N57" s="277"/>
      <c r="O57" s="277"/>
    </row>
    <row r="58" spans="1:15" s="124" customFormat="1" ht="16.5" customHeight="1">
      <c r="A58" s="669" t="s">
        <v>917</v>
      </c>
      <c r="B58" s="641"/>
      <c r="C58" s="641"/>
      <c r="D58" s="641"/>
      <c r="E58" s="641"/>
      <c r="F58" s="641"/>
      <c r="G58" s="641"/>
      <c r="H58" s="302"/>
      <c r="I58" s="302"/>
      <c r="J58" s="37">
        <v>220</v>
      </c>
      <c r="K58" s="33">
        <v>0.32</v>
      </c>
      <c r="L58" s="277"/>
      <c r="M58" s="277"/>
      <c r="N58" s="277"/>
      <c r="O58" s="277"/>
    </row>
    <row r="59" spans="1:15" s="124" customFormat="1" ht="16.5" customHeight="1">
      <c r="A59" s="669" t="s">
        <v>918</v>
      </c>
      <c r="B59" s="641"/>
      <c r="C59" s="641"/>
      <c r="D59" s="641"/>
      <c r="E59" s="641"/>
      <c r="F59" s="641"/>
      <c r="G59" s="641"/>
      <c r="H59" s="302"/>
      <c r="I59" s="302"/>
      <c r="J59" s="37">
        <v>140</v>
      </c>
      <c r="K59" s="33">
        <v>0.15</v>
      </c>
      <c r="L59" s="277"/>
      <c r="M59" s="277"/>
      <c r="N59" s="277"/>
      <c r="O59" s="277"/>
    </row>
    <row r="60" spans="1:15" s="230" customFormat="1" ht="16.5" customHeight="1">
      <c r="A60" s="669" t="s">
        <v>1346</v>
      </c>
      <c r="B60" s="641"/>
      <c r="C60" s="641"/>
      <c r="D60" s="641"/>
      <c r="E60" s="641"/>
      <c r="F60" s="641"/>
      <c r="G60" s="641"/>
      <c r="H60" s="302"/>
      <c r="I60" s="302"/>
      <c r="J60" s="37">
        <v>200</v>
      </c>
      <c r="K60" s="33">
        <v>0.27</v>
      </c>
      <c r="L60" s="277"/>
      <c r="M60" s="277"/>
      <c r="N60" s="277"/>
      <c r="O60" s="277"/>
    </row>
    <row r="61" spans="1:15" s="121" customFormat="1" ht="16.5" customHeight="1">
      <c r="A61" s="669" t="s">
        <v>1328</v>
      </c>
      <c r="B61" s="641"/>
      <c r="C61" s="641"/>
      <c r="D61" s="641"/>
      <c r="E61" s="641"/>
      <c r="F61" s="641"/>
      <c r="G61" s="641"/>
      <c r="H61" s="7"/>
      <c r="I61" s="7"/>
      <c r="J61" s="37">
        <v>275</v>
      </c>
      <c r="K61" s="33">
        <v>0.33</v>
      </c>
      <c r="L61" s="277"/>
      <c r="M61" s="277"/>
      <c r="N61" s="277"/>
      <c r="O61" s="277"/>
    </row>
    <row r="62" spans="1:15" s="223" customFormat="1" ht="16.5" customHeight="1" thickBot="1">
      <c r="A62" s="665" t="s">
        <v>1329</v>
      </c>
      <c r="B62" s="427"/>
      <c r="C62" s="427"/>
      <c r="D62" s="427"/>
      <c r="E62" s="427"/>
      <c r="F62" s="427"/>
      <c r="G62" s="427"/>
      <c r="H62" s="78"/>
      <c r="I62" s="78"/>
      <c r="J62" s="37">
        <v>200</v>
      </c>
      <c r="K62" s="33">
        <v>0.24</v>
      </c>
      <c r="L62" s="277"/>
      <c r="M62" s="277"/>
      <c r="N62" s="277"/>
      <c r="O62" s="277"/>
    </row>
    <row r="63" spans="1:15" s="121" customFormat="1" ht="16.5" customHeight="1" thickBot="1">
      <c r="A63" s="669" t="s">
        <v>1330</v>
      </c>
      <c r="B63" s="641"/>
      <c r="C63" s="641"/>
      <c r="D63" s="641"/>
      <c r="E63" s="641"/>
      <c r="F63" s="641"/>
      <c r="G63" s="641"/>
      <c r="H63" s="78"/>
      <c r="I63" s="78"/>
      <c r="J63" s="37">
        <v>140</v>
      </c>
      <c r="K63" s="33">
        <v>0.27500000000000002</v>
      </c>
      <c r="L63" s="277"/>
      <c r="M63" s="277"/>
      <c r="N63" s="277"/>
      <c r="O63" s="277"/>
    </row>
    <row r="64" spans="1:15" s="223" customFormat="1" ht="16.5" customHeight="1" thickBot="1">
      <c r="A64" s="669" t="s">
        <v>1331</v>
      </c>
      <c r="B64" s="641"/>
      <c r="C64" s="641"/>
      <c r="D64" s="641"/>
      <c r="E64" s="641"/>
      <c r="F64" s="641"/>
      <c r="G64" s="641"/>
      <c r="H64" s="78"/>
      <c r="I64" s="78"/>
      <c r="J64" s="37">
        <v>300</v>
      </c>
      <c r="K64" s="33">
        <v>0.42</v>
      </c>
      <c r="L64" s="277"/>
      <c r="M64" s="277"/>
      <c r="N64" s="277"/>
      <c r="O64" s="277"/>
    </row>
    <row r="65" spans="1:15" s="121" customFormat="1" ht="16.5" customHeight="1" thickBot="1">
      <c r="A65" s="511" t="s">
        <v>1332</v>
      </c>
      <c r="B65" s="525"/>
      <c r="C65" s="525"/>
      <c r="D65" s="525"/>
      <c r="E65" s="525"/>
      <c r="F65" s="525"/>
      <c r="G65" s="525"/>
      <c r="H65" s="24"/>
      <c r="I65" s="24"/>
      <c r="J65" s="37">
        <v>130</v>
      </c>
      <c r="K65" s="33">
        <v>0.34</v>
      </c>
      <c r="L65" s="277"/>
      <c r="M65" s="277"/>
      <c r="N65" s="277"/>
      <c r="O65" s="277"/>
    </row>
    <row r="66" spans="1:15" s="121" customFormat="1" ht="16.5" customHeight="1" thickBot="1">
      <c r="A66" s="511" t="s">
        <v>1333</v>
      </c>
      <c r="B66" s="525"/>
      <c r="C66" s="525"/>
      <c r="D66" s="525"/>
      <c r="E66" s="525"/>
      <c r="F66" s="525"/>
      <c r="G66" s="525"/>
      <c r="H66" s="24"/>
      <c r="I66" s="24"/>
      <c r="J66" s="37">
        <v>265</v>
      </c>
      <c r="K66" s="33">
        <v>0.54</v>
      </c>
      <c r="L66" s="277"/>
      <c r="M66" s="277"/>
      <c r="N66" s="277"/>
      <c r="O66" s="277"/>
    </row>
    <row r="67" spans="1:15" s="121" customFormat="1" ht="16.5" customHeight="1" thickBot="1">
      <c r="A67" s="511" t="s">
        <v>1334</v>
      </c>
      <c r="B67" s="525"/>
      <c r="C67" s="525"/>
      <c r="D67" s="525"/>
      <c r="E67" s="525"/>
      <c r="F67" s="525"/>
      <c r="G67" s="525"/>
      <c r="H67" s="24"/>
      <c r="I67" s="24"/>
      <c r="J67" s="37">
        <v>405</v>
      </c>
      <c r="K67" s="33">
        <v>0.84</v>
      </c>
      <c r="L67" s="277"/>
      <c r="M67" s="277"/>
      <c r="N67" s="277"/>
      <c r="O67" s="277"/>
    </row>
    <row r="68" spans="1:15" s="121" customFormat="1" ht="16.5" customHeight="1" thickBot="1">
      <c r="A68" s="511" t="s">
        <v>1335</v>
      </c>
      <c r="B68" s="525"/>
      <c r="C68" s="525"/>
      <c r="D68" s="525"/>
      <c r="E68" s="525"/>
      <c r="F68" s="525"/>
      <c r="G68" s="525"/>
      <c r="H68" s="77"/>
      <c r="I68" s="77"/>
      <c r="J68" s="37">
        <v>290</v>
      </c>
      <c r="K68" s="33">
        <v>0.52</v>
      </c>
      <c r="L68" s="277"/>
      <c r="M68" s="277"/>
      <c r="N68" s="277"/>
      <c r="O68" s="277"/>
    </row>
    <row r="69" spans="1:15" s="121" customFormat="1" ht="16.5" customHeight="1" thickBot="1">
      <c r="A69" s="511" t="s">
        <v>1336</v>
      </c>
      <c r="B69" s="525"/>
      <c r="C69" s="525"/>
      <c r="D69" s="525"/>
      <c r="E69" s="525"/>
      <c r="F69" s="525"/>
      <c r="G69" s="525"/>
      <c r="H69" s="77"/>
      <c r="I69" s="77"/>
      <c r="J69" s="37">
        <v>205</v>
      </c>
      <c r="K69" s="33">
        <v>0.21</v>
      </c>
      <c r="L69" s="277"/>
      <c r="M69" s="277"/>
      <c r="N69" s="277"/>
      <c r="O69" s="277"/>
    </row>
    <row r="70" spans="1:15" s="121" customFormat="1" ht="16.5" customHeight="1" thickBot="1">
      <c r="A70" s="511" t="s">
        <v>1337</v>
      </c>
      <c r="B70" s="511"/>
      <c r="C70" s="511"/>
      <c r="D70" s="511"/>
      <c r="E70" s="511"/>
      <c r="F70" s="511"/>
      <c r="G70" s="511"/>
      <c r="H70" s="77"/>
      <c r="I70" s="77"/>
      <c r="J70" s="37">
        <v>23</v>
      </c>
      <c r="K70" s="33">
        <v>1.2E-2</v>
      </c>
      <c r="L70" s="277"/>
      <c r="M70" s="277"/>
      <c r="N70" s="277"/>
      <c r="O70" s="277"/>
    </row>
    <row r="71" spans="1:15" s="121" customFormat="1" ht="16.5" customHeight="1" thickBot="1">
      <c r="A71" s="511" t="s">
        <v>1338</v>
      </c>
      <c r="B71" s="511"/>
      <c r="C71" s="511"/>
      <c r="D71" s="511"/>
      <c r="E71" s="511"/>
      <c r="F71" s="511"/>
      <c r="G71" s="511"/>
      <c r="H71" s="77"/>
      <c r="I71" s="77"/>
      <c r="J71" s="37">
        <v>28</v>
      </c>
      <c r="K71" s="33">
        <v>1.2999999999999999E-2</v>
      </c>
      <c r="L71" s="277"/>
      <c r="M71" s="277"/>
      <c r="N71" s="277"/>
      <c r="O71" s="277"/>
    </row>
    <row r="72" spans="1:15" s="121" customFormat="1" ht="16.5" customHeight="1" thickBot="1">
      <c r="A72" s="511" t="s">
        <v>1339</v>
      </c>
      <c r="B72" s="511"/>
      <c r="C72" s="511"/>
      <c r="D72" s="511"/>
      <c r="E72" s="511"/>
      <c r="F72" s="511"/>
      <c r="G72" s="511"/>
      <c r="H72" s="77"/>
      <c r="I72" s="77"/>
      <c r="J72" s="37">
        <v>45</v>
      </c>
      <c r="K72" s="33">
        <v>2.1999999999999999E-2</v>
      </c>
      <c r="L72" s="277"/>
      <c r="M72" s="277"/>
      <c r="N72" s="277"/>
      <c r="O72" s="277"/>
    </row>
    <row r="73" spans="1:15" s="121" customFormat="1" ht="16.5" customHeight="1" thickBot="1">
      <c r="A73" s="511" t="s">
        <v>1340</v>
      </c>
      <c r="B73" s="511"/>
      <c r="C73" s="511"/>
      <c r="D73" s="511"/>
      <c r="E73" s="511"/>
      <c r="F73" s="511"/>
      <c r="G73" s="511"/>
      <c r="H73" s="77"/>
      <c r="I73" s="77"/>
      <c r="J73" s="37">
        <v>60</v>
      </c>
      <c r="K73" s="33">
        <v>0.03</v>
      </c>
      <c r="L73" s="277"/>
      <c r="M73" s="277"/>
      <c r="N73" s="277"/>
      <c r="O73" s="277"/>
    </row>
    <row r="74" spans="1:15" s="121" customFormat="1" ht="16.5" customHeight="1">
      <c r="A74" s="511" t="s">
        <v>1341</v>
      </c>
      <c r="B74" s="511"/>
      <c r="C74" s="511"/>
      <c r="D74" s="511"/>
      <c r="E74" s="511"/>
      <c r="F74" s="511"/>
      <c r="G74" s="511"/>
      <c r="H74" s="77"/>
      <c r="I74" s="77"/>
      <c r="J74" s="37">
        <v>130</v>
      </c>
      <c r="K74" s="33">
        <v>0.05</v>
      </c>
      <c r="L74" s="277"/>
      <c r="M74" s="277"/>
      <c r="N74" s="277"/>
      <c r="O74" s="277"/>
    </row>
    <row r="75" spans="1:15" s="230" customFormat="1" ht="16.5" customHeight="1">
      <c r="A75" s="674" t="s">
        <v>1342</v>
      </c>
      <c r="B75" s="591"/>
      <c r="C75" s="591"/>
      <c r="D75" s="591"/>
      <c r="E75" s="591"/>
      <c r="F75" s="591"/>
      <c r="G75" s="591"/>
      <c r="H75" s="302"/>
      <c r="I75" s="302"/>
      <c r="J75" s="37">
        <v>175</v>
      </c>
      <c r="K75" s="33"/>
      <c r="L75" s="277"/>
      <c r="M75" s="277"/>
      <c r="N75" s="277"/>
      <c r="O75" s="277"/>
    </row>
    <row r="76" spans="1:15" s="230" customFormat="1" ht="16.5" customHeight="1">
      <c r="A76" s="674" t="s">
        <v>1343</v>
      </c>
      <c r="B76" s="591"/>
      <c r="C76" s="591"/>
      <c r="D76" s="591"/>
      <c r="E76" s="591"/>
      <c r="F76" s="591"/>
      <c r="G76" s="591"/>
      <c r="H76" s="302"/>
      <c r="I76" s="302"/>
      <c r="J76" s="37">
        <v>65</v>
      </c>
      <c r="K76" s="33"/>
      <c r="L76" s="277"/>
      <c r="M76" s="277"/>
      <c r="N76" s="277"/>
      <c r="O76" s="277"/>
    </row>
    <row r="77" spans="1:15" s="230" customFormat="1" ht="16.5" customHeight="1">
      <c r="A77" s="674" t="s">
        <v>1344</v>
      </c>
      <c r="B77" s="591"/>
      <c r="C77" s="591"/>
      <c r="D77" s="591"/>
      <c r="E77" s="591"/>
      <c r="F77" s="591"/>
      <c r="G77" s="591"/>
      <c r="H77" s="302"/>
      <c r="I77" s="302"/>
      <c r="J77" s="37">
        <v>435</v>
      </c>
      <c r="K77" s="33"/>
      <c r="L77" s="277"/>
      <c r="M77" s="277"/>
      <c r="N77" s="277"/>
      <c r="O77" s="277"/>
    </row>
    <row r="78" spans="1:15" s="230" customFormat="1" ht="16.5" customHeight="1">
      <c r="A78" s="511" t="s">
        <v>1345</v>
      </c>
      <c r="B78" s="525"/>
      <c r="C78" s="525"/>
      <c r="D78" s="525"/>
      <c r="E78" s="525"/>
      <c r="F78" s="525"/>
      <c r="G78" s="525"/>
      <c r="H78" s="302"/>
      <c r="I78" s="302"/>
      <c r="J78" s="37">
        <v>205</v>
      </c>
      <c r="K78" s="33"/>
      <c r="L78" s="277"/>
      <c r="M78" s="277"/>
      <c r="N78" s="277"/>
      <c r="O78" s="277"/>
    </row>
    <row r="79" spans="1:15" s="121" customFormat="1" ht="14.25" customHeight="1" thickBot="1">
      <c r="A79" s="127"/>
      <c r="B79" s="127"/>
      <c r="C79" s="127"/>
      <c r="D79" s="127"/>
      <c r="E79" s="127"/>
      <c r="F79" s="127"/>
      <c r="G79" s="145"/>
      <c r="H79" s="13"/>
      <c r="I79" s="13"/>
      <c r="J79" s="410"/>
      <c r="K79" s="411"/>
      <c r="L79" s="277"/>
      <c r="M79" s="277"/>
      <c r="N79" s="277"/>
      <c r="O79" s="277"/>
    </row>
    <row r="80" spans="1:15" s="121" customFormat="1" ht="27" customHeight="1" thickBot="1">
      <c r="A80" s="666" t="s">
        <v>561</v>
      </c>
      <c r="B80" s="667"/>
      <c r="C80" s="667"/>
      <c r="D80" s="667"/>
      <c r="E80" s="667"/>
      <c r="F80" s="667"/>
      <c r="G80" s="667"/>
      <c r="H80" s="667"/>
      <c r="I80" s="667"/>
      <c r="J80" s="667"/>
      <c r="K80" s="668"/>
      <c r="L80" s="277"/>
      <c r="M80" s="277"/>
      <c r="N80" s="277"/>
      <c r="O80" s="277"/>
    </row>
    <row r="81" spans="1:15" s="121" customFormat="1" ht="24" customHeight="1" thickBot="1">
      <c r="A81" s="670" t="s">
        <v>659</v>
      </c>
      <c r="B81" s="671"/>
      <c r="C81" s="671"/>
      <c r="D81" s="671"/>
      <c r="E81" s="672"/>
      <c r="F81" s="672"/>
      <c r="G81" s="673"/>
      <c r="H81" s="18"/>
      <c r="I81" s="18"/>
      <c r="J81" s="153" t="s">
        <v>125</v>
      </c>
      <c r="K81" s="155" t="s">
        <v>126</v>
      </c>
      <c r="L81" s="277"/>
      <c r="M81" s="277"/>
      <c r="N81" s="277"/>
      <c r="O81" s="277"/>
    </row>
    <row r="82" spans="1:15" s="121" customFormat="1" ht="16.5" customHeight="1">
      <c r="A82" s="420" t="s">
        <v>42</v>
      </c>
      <c r="B82" s="421"/>
      <c r="C82" s="421"/>
      <c r="D82" s="421"/>
      <c r="E82" s="421"/>
      <c r="F82" s="421"/>
      <c r="G82" s="422"/>
      <c r="H82" s="261"/>
      <c r="I82" s="261"/>
      <c r="J82" s="37">
        <v>2300</v>
      </c>
      <c r="K82" s="33">
        <v>7</v>
      </c>
      <c r="L82" s="277"/>
      <c r="M82" s="277"/>
      <c r="N82" s="277"/>
      <c r="O82" s="277"/>
    </row>
    <row r="83" spans="1:15" s="121" customFormat="1" ht="16.5" customHeight="1">
      <c r="A83" s="426" t="s">
        <v>123</v>
      </c>
      <c r="B83" s="427"/>
      <c r="C83" s="427"/>
      <c r="D83" s="427"/>
      <c r="E83" s="427"/>
      <c r="F83" s="427"/>
      <c r="G83" s="428"/>
      <c r="H83" s="261"/>
      <c r="I83" s="261"/>
      <c r="J83" s="37">
        <v>6000</v>
      </c>
      <c r="K83" s="33">
        <v>14.3</v>
      </c>
      <c r="L83" s="286"/>
      <c r="M83" s="277"/>
      <c r="N83" s="277"/>
      <c r="O83" s="277"/>
    </row>
    <row r="84" spans="1:15" s="121" customFormat="1" ht="16.5" customHeight="1">
      <c r="A84" s="426" t="s">
        <v>121</v>
      </c>
      <c r="B84" s="427"/>
      <c r="C84" s="427"/>
      <c r="D84" s="427"/>
      <c r="E84" s="427"/>
      <c r="F84" s="427"/>
      <c r="G84" s="428"/>
      <c r="H84" s="261"/>
      <c r="I84" s="261"/>
      <c r="J84" s="37">
        <v>7000</v>
      </c>
      <c r="K84" s="33">
        <v>17</v>
      </c>
      <c r="L84" s="277"/>
      <c r="M84" s="277"/>
      <c r="N84" s="277"/>
      <c r="O84" s="277"/>
    </row>
    <row r="85" spans="1:15" s="121" customFormat="1" ht="16.5" customHeight="1">
      <c r="A85" s="426" t="s">
        <v>122</v>
      </c>
      <c r="B85" s="427"/>
      <c r="C85" s="427"/>
      <c r="D85" s="427"/>
      <c r="E85" s="427"/>
      <c r="F85" s="427"/>
      <c r="G85" s="428"/>
      <c r="H85" s="261"/>
      <c r="I85" s="261"/>
      <c r="J85" s="37">
        <v>9100</v>
      </c>
      <c r="K85" s="33">
        <v>25</v>
      </c>
      <c r="L85" s="277"/>
      <c r="M85" s="277"/>
      <c r="N85" s="277"/>
      <c r="O85" s="277"/>
    </row>
    <row r="86" spans="1:15" s="121" customFormat="1" ht="16.5" customHeight="1">
      <c r="A86" s="426" t="s">
        <v>145</v>
      </c>
      <c r="B86" s="427"/>
      <c r="C86" s="427"/>
      <c r="D86" s="427"/>
      <c r="E86" s="427"/>
      <c r="F86" s="427"/>
      <c r="G86" s="428"/>
      <c r="H86" s="261"/>
      <c r="I86" s="261"/>
      <c r="J86" s="37">
        <v>8500</v>
      </c>
      <c r="K86" s="33">
        <v>24</v>
      </c>
      <c r="L86" s="286"/>
      <c r="M86" s="277"/>
      <c r="N86" s="277"/>
      <c r="O86" s="277"/>
    </row>
    <row r="87" spans="1:15" s="121" customFormat="1" ht="16.5" customHeight="1">
      <c r="A87" s="426" t="s">
        <v>146</v>
      </c>
      <c r="B87" s="427"/>
      <c r="C87" s="427"/>
      <c r="D87" s="427"/>
      <c r="E87" s="427"/>
      <c r="F87" s="427"/>
      <c r="G87" s="428"/>
      <c r="H87" s="261"/>
      <c r="I87" s="261"/>
      <c r="J87" s="37">
        <v>3500</v>
      </c>
      <c r="K87" s="33" t="s">
        <v>431</v>
      </c>
      <c r="L87" s="277"/>
      <c r="M87" s="277"/>
      <c r="N87" s="277"/>
      <c r="O87" s="277"/>
    </row>
    <row r="88" spans="1:15" s="121" customFormat="1" ht="16.5" customHeight="1">
      <c r="A88" s="426" t="s">
        <v>653</v>
      </c>
      <c r="B88" s="427"/>
      <c r="C88" s="427"/>
      <c r="D88" s="427"/>
      <c r="E88" s="427"/>
      <c r="F88" s="427"/>
      <c r="G88" s="428"/>
      <c r="H88" s="61"/>
      <c r="I88" s="61"/>
      <c r="J88" s="37">
        <v>3080</v>
      </c>
      <c r="K88" s="33">
        <v>11.5</v>
      </c>
      <c r="L88" s="277"/>
      <c r="M88" s="277"/>
      <c r="N88" s="277"/>
      <c r="O88" s="277"/>
    </row>
    <row r="89" spans="1:15" s="121" customFormat="1" ht="16.5" customHeight="1">
      <c r="A89" s="656" t="s">
        <v>880</v>
      </c>
      <c r="B89" s="427"/>
      <c r="C89" s="427"/>
      <c r="D89" s="427"/>
      <c r="E89" s="427"/>
      <c r="F89" s="427"/>
      <c r="G89" s="428"/>
      <c r="H89" s="261"/>
      <c r="I89" s="261"/>
      <c r="J89" s="37">
        <v>270</v>
      </c>
      <c r="K89" s="33">
        <v>0.4</v>
      </c>
      <c r="L89" s="277"/>
      <c r="M89" s="277"/>
      <c r="N89" s="277"/>
      <c r="O89" s="277"/>
    </row>
    <row r="90" spans="1:15" s="229" customFormat="1" ht="16.5" customHeight="1">
      <c r="A90" s="656" t="s">
        <v>881</v>
      </c>
      <c r="B90" s="427"/>
      <c r="C90" s="427"/>
      <c r="D90" s="427"/>
      <c r="E90" s="427"/>
      <c r="F90" s="427"/>
      <c r="G90" s="428"/>
      <c r="H90" s="261"/>
      <c r="I90" s="261"/>
      <c r="J90" s="37">
        <v>240</v>
      </c>
      <c r="K90" s="33" t="s">
        <v>431</v>
      </c>
      <c r="L90" s="277"/>
      <c r="M90" s="277"/>
      <c r="N90" s="277"/>
      <c r="O90" s="277"/>
    </row>
    <row r="91" spans="1:15" ht="16.5" customHeight="1">
      <c r="A91" s="426" t="s">
        <v>654</v>
      </c>
      <c r="B91" s="427"/>
      <c r="C91" s="427"/>
      <c r="D91" s="427"/>
      <c r="E91" s="427"/>
      <c r="F91" s="427"/>
      <c r="G91" s="428"/>
      <c r="H91" s="261"/>
      <c r="I91" s="261"/>
      <c r="J91" s="37">
        <v>37000</v>
      </c>
      <c r="K91" s="33">
        <v>150</v>
      </c>
      <c r="L91" s="277"/>
      <c r="M91" s="277"/>
      <c r="N91" s="277"/>
      <c r="O91" s="277"/>
    </row>
    <row r="92" spans="1:15" ht="16.5" customHeight="1">
      <c r="A92" s="426" t="s">
        <v>655</v>
      </c>
      <c r="B92" s="427"/>
      <c r="C92" s="427"/>
      <c r="D92" s="427"/>
      <c r="E92" s="427"/>
      <c r="F92" s="427"/>
      <c r="G92" s="428"/>
      <c r="H92" s="261"/>
      <c r="I92" s="261"/>
      <c r="J92" s="37">
        <v>35000</v>
      </c>
      <c r="K92" s="33">
        <v>150</v>
      </c>
      <c r="L92" s="277"/>
      <c r="M92" s="277"/>
      <c r="N92" s="277"/>
      <c r="O92" s="277"/>
    </row>
    <row r="93" spans="1:15" s="230" customFormat="1" ht="16.5" customHeight="1">
      <c r="A93" s="426" t="s">
        <v>988</v>
      </c>
      <c r="B93" s="427"/>
      <c r="C93" s="427"/>
      <c r="D93" s="427"/>
      <c r="E93" s="427"/>
      <c r="F93" s="427"/>
      <c r="G93" s="428"/>
      <c r="H93" s="261"/>
      <c r="I93" s="261"/>
      <c r="J93" s="37">
        <v>1600</v>
      </c>
      <c r="K93" s="33">
        <v>5.6</v>
      </c>
      <c r="L93" s="277"/>
      <c r="M93" s="277"/>
      <c r="N93" s="277"/>
      <c r="O93" s="277"/>
    </row>
    <row r="94" spans="1:15" ht="16.5" customHeight="1">
      <c r="A94" s="426" t="s">
        <v>989</v>
      </c>
      <c r="B94" s="427"/>
      <c r="C94" s="427"/>
      <c r="D94" s="427"/>
      <c r="E94" s="427"/>
      <c r="F94" s="427"/>
      <c r="G94" s="428"/>
      <c r="H94" s="261"/>
      <c r="I94" s="261"/>
      <c r="J94" s="37">
        <v>25000</v>
      </c>
      <c r="K94" s="33">
        <v>120</v>
      </c>
      <c r="L94" s="277"/>
      <c r="M94" s="277"/>
      <c r="N94" s="277"/>
      <c r="O94" s="277"/>
    </row>
    <row r="95" spans="1:15" ht="16.5" customHeight="1">
      <c r="A95" s="426" t="s">
        <v>990</v>
      </c>
      <c r="B95" s="427"/>
      <c r="C95" s="427"/>
      <c r="D95" s="427"/>
      <c r="E95" s="427"/>
      <c r="F95" s="427"/>
      <c r="G95" s="428"/>
      <c r="H95" s="261"/>
      <c r="I95" s="261"/>
      <c r="J95" s="37">
        <v>22000</v>
      </c>
      <c r="K95" s="33" t="s">
        <v>431</v>
      </c>
      <c r="L95" s="277"/>
      <c r="M95" s="277"/>
      <c r="N95" s="277"/>
      <c r="O95" s="277"/>
    </row>
    <row r="96" spans="1:15" ht="16.5" customHeight="1">
      <c r="A96" s="426" t="s">
        <v>991</v>
      </c>
      <c r="B96" s="427"/>
      <c r="C96" s="427"/>
      <c r="D96" s="427"/>
      <c r="E96" s="427"/>
      <c r="F96" s="427"/>
      <c r="G96" s="428"/>
      <c r="H96" s="261"/>
      <c r="I96" s="261"/>
      <c r="J96" s="37">
        <v>30000</v>
      </c>
      <c r="K96" s="33">
        <v>95</v>
      </c>
      <c r="L96" s="277"/>
      <c r="M96" s="277"/>
      <c r="N96" s="277"/>
      <c r="O96" s="277"/>
    </row>
    <row r="97" spans="1:15" ht="16.5" customHeight="1">
      <c r="A97" s="426" t="s">
        <v>992</v>
      </c>
      <c r="B97" s="427"/>
      <c r="C97" s="427"/>
      <c r="D97" s="427"/>
      <c r="E97" s="427"/>
      <c r="F97" s="427"/>
      <c r="G97" s="428"/>
      <c r="H97" s="261"/>
      <c r="I97" s="261"/>
      <c r="J97" s="37">
        <v>129000</v>
      </c>
      <c r="K97" s="33">
        <v>470</v>
      </c>
      <c r="L97" s="277"/>
      <c r="M97" s="277"/>
      <c r="N97" s="277"/>
      <c r="O97" s="277"/>
    </row>
    <row r="98" spans="1:15" ht="16.5" customHeight="1">
      <c r="A98" s="426" t="s">
        <v>993</v>
      </c>
      <c r="B98" s="427"/>
      <c r="C98" s="427"/>
      <c r="D98" s="427"/>
      <c r="E98" s="427"/>
      <c r="F98" s="427"/>
      <c r="G98" s="428"/>
      <c r="H98" s="261"/>
      <c r="I98" s="261"/>
      <c r="J98" s="37">
        <v>146000</v>
      </c>
      <c r="K98" s="33">
        <v>720</v>
      </c>
      <c r="L98" s="277"/>
      <c r="M98" s="277"/>
      <c r="N98" s="277"/>
      <c r="O98" s="277"/>
    </row>
    <row r="99" spans="1:15" s="230" customFormat="1" ht="16.5" customHeight="1">
      <c r="A99" s="426" t="s">
        <v>1347</v>
      </c>
      <c r="B99" s="427"/>
      <c r="C99" s="427"/>
      <c r="D99" s="427"/>
      <c r="E99" s="427"/>
      <c r="F99" s="427"/>
      <c r="G99" s="428"/>
      <c r="H99" s="261"/>
      <c r="I99" s="261"/>
      <c r="J99" s="37">
        <v>235000</v>
      </c>
      <c r="K99" s="33">
        <v>630</v>
      </c>
      <c r="L99" s="277"/>
      <c r="M99" s="277"/>
      <c r="N99" s="277"/>
      <c r="O99" s="277"/>
    </row>
    <row r="100" spans="1:15" ht="16.5" customHeight="1">
      <c r="A100" s="426" t="s">
        <v>1315</v>
      </c>
      <c r="B100" s="427"/>
      <c r="C100" s="427"/>
      <c r="D100" s="427"/>
      <c r="E100" s="427"/>
      <c r="F100" s="427"/>
      <c r="G100" s="428"/>
      <c r="H100" s="261"/>
      <c r="I100" s="261"/>
      <c r="J100" s="37">
        <v>3500</v>
      </c>
      <c r="K100" s="33">
        <v>25</v>
      </c>
      <c r="L100" s="277"/>
      <c r="M100" s="277"/>
      <c r="N100" s="277"/>
      <c r="O100" s="277"/>
    </row>
    <row r="101" spans="1:15" s="117" customFormat="1" ht="16.5" customHeight="1">
      <c r="A101" s="426" t="s">
        <v>1316</v>
      </c>
      <c r="B101" s="427"/>
      <c r="C101" s="427"/>
      <c r="D101" s="427"/>
      <c r="E101" s="427"/>
      <c r="F101" s="427"/>
      <c r="G101" s="428"/>
      <c r="H101" s="261"/>
      <c r="I101" s="261"/>
      <c r="J101" s="37">
        <v>132</v>
      </c>
      <c r="K101" s="33" t="s">
        <v>431</v>
      </c>
      <c r="L101" s="277"/>
      <c r="M101" s="277"/>
      <c r="N101" s="277"/>
      <c r="O101" s="277"/>
    </row>
    <row r="102" spans="1:15" ht="16.5" customHeight="1">
      <c r="A102" s="426" t="s">
        <v>1317</v>
      </c>
      <c r="B102" s="427"/>
      <c r="C102" s="427"/>
      <c r="D102" s="427"/>
      <c r="E102" s="427"/>
      <c r="F102" s="427"/>
      <c r="G102" s="428"/>
      <c r="H102" s="261"/>
      <c r="I102" s="261"/>
      <c r="J102" s="37">
        <v>255</v>
      </c>
      <c r="K102" s="33"/>
      <c r="L102" s="277"/>
      <c r="M102" s="277"/>
      <c r="N102" s="277"/>
      <c r="O102" s="277"/>
    </row>
    <row r="103" spans="1:15" ht="16.5" customHeight="1">
      <c r="A103" s="426" t="s">
        <v>1318</v>
      </c>
      <c r="B103" s="427"/>
      <c r="C103" s="427"/>
      <c r="D103" s="427"/>
      <c r="E103" s="427"/>
      <c r="F103" s="427"/>
      <c r="G103" s="428"/>
      <c r="H103" s="261"/>
      <c r="I103" s="261"/>
      <c r="J103" s="37">
        <v>900</v>
      </c>
      <c r="K103" s="33">
        <v>3</v>
      </c>
      <c r="L103" s="277"/>
      <c r="M103" s="277"/>
      <c r="N103" s="277"/>
      <c r="O103" s="277"/>
    </row>
    <row r="104" spans="1:15" ht="16.5" customHeight="1">
      <c r="A104" s="426" t="s">
        <v>1453</v>
      </c>
      <c r="B104" s="427"/>
      <c r="C104" s="427"/>
      <c r="D104" s="427"/>
      <c r="E104" s="427"/>
      <c r="F104" s="427"/>
      <c r="G104" s="428"/>
      <c r="H104" s="261"/>
      <c r="I104" s="261"/>
      <c r="J104" s="37" t="s">
        <v>1503</v>
      </c>
      <c r="K104" s="33">
        <v>4</v>
      </c>
      <c r="L104" s="277"/>
      <c r="M104" s="277"/>
      <c r="N104" s="277"/>
      <c r="O104" s="277"/>
    </row>
    <row r="105" spans="1:15" ht="16.5" customHeight="1">
      <c r="A105" s="426" t="s">
        <v>1319</v>
      </c>
      <c r="B105" s="427"/>
      <c r="C105" s="427"/>
      <c r="D105" s="427"/>
      <c r="E105" s="427"/>
      <c r="F105" s="427"/>
      <c r="G105" s="428"/>
      <c r="H105" s="261"/>
      <c r="I105" s="261"/>
      <c r="J105" s="37">
        <v>21000</v>
      </c>
      <c r="K105" s="33">
        <v>120</v>
      </c>
      <c r="L105" s="277"/>
      <c r="M105" s="277"/>
      <c r="N105" s="277"/>
      <c r="O105" s="277"/>
    </row>
    <row r="106" spans="1:15" ht="16.5" customHeight="1">
      <c r="A106" s="426" t="s">
        <v>1320</v>
      </c>
      <c r="B106" s="427"/>
      <c r="C106" s="427"/>
      <c r="D106" s="427"/>
      <c r="E106" s="427"/>
      <c r="F106" s="427"/>
      <c r="G106" s="428"/>
      <c r="H106" s="261"/>
      <c r="I106" s="262"/>
      <c r="J106" s="37">
        <v>25500</v>
      </c>
      <c r="K106" s="33" t="s">
        <v>431</v>
      </c>
      <c r="L106" s="277"/>
      <c r="M106" s="277"/>
      <c r="N106" s="277"/>
      <c r="O106" s="277"/>
    </row>
    <row r="107" spans="1:15" s="230" customFormat="1" ht="16.5" customHeight="1">
      <c r="A107" s="426" t="s">
        <v>1321</v>
      </c>
      <c r="B107" s="427"/>
      <c r="C107" s="427"/>
      <c r="D107" s="427"/>
      <c r="E107" s="427"/>
      <c r="F107" s="427"/>
      <c r="G107" s="428"/>
      <c r="H107" s="262"/>
      <c r="I107" s="262"/>
      <c r="J107" s="37" t="s">
        <v>35</v>
      </c>
      <c r="K107" s="33" t="s">
        <v>431</v>
      </c>
      <c r="L107" s="277"/>
      <c r="M107" s="277"/>
      <c r="N107" s="277"/>
      <c r="O107" s="277"/>
    </row>
    <row r="108" spans="1:15" s="230" customFormat="1" ht="16.5" customHeight="1">
      <c r="A108" s="675" t="s">
        <v>1322</v>
      </c>
      <c r="B108" s="676"/>
      <c r="C108" s="676"/>
      <c r="D108" s="676"/>
      <c r="E108" s="676"/>
      <c r="F108" s="676"/>
      <c r="G108" s="676"/>
      <c r="H108" s="263"/>
      <c r="I108" s="263"/>
      <c r="J108" s="37">
        <v>15000</v>
      </c>
      <c r="K108" s="33">
        <v>117</v>
      </c>
      <c r="L108" s="277"/>
      <c r="M108" s="277"/>
      <c r="N108" s="277"/>
      <c r="O108" s="277"/>
    </row>
    <row r="109" spans="1:15" s="230" customFormat="1" ht="16.5" customHeight="1">
      <c r="A109" s="675" t="s">
        <v>1323</v>
      </c>
      <c r="B109" s="676"/>
      <c r="C109" s="676"/>
      <c r="D109" s="676"/>
      <c r="E109" s="676"/>
      <c r="F109" s="676"/>
      <c r="G109" s="676"/>
      <c r="H109" s="263"/>
      <c r="I109" s="263"/>
      <c r="J109" s="37">
        <v>16350</v>
      </c>
      <c r="K109" s="33">
        <v>130</v>
      </c>
      <c r="L109" s="277"/>
      <c r="M109" s="277"/>
      <c r="N109" s="277"/>
      <c r="O109" s="277"/>
    </row>
    <row r="110" spans="1:15" s="230" customFormat="1" ht="16.5" customHeight="1">
      <c r="A110" s="675" t="s">
        <v>1324</v>
      </c>
      <c r="B110" s="676"/>
      <c r="C110" s="676"/>
      <c r="D110" s="676"/>
      <c r="E110" s="676"/>
      <c r="F110" s="676"/>
      <c r="G110" s="676"/>
      <c r="H110" s="263"/>
      <c r="I110" s="263"/>
      <c r="J110" s="37">
        <v>27000</v>
      </c>
      <c r="K110" s="33">
        <v>125</v>
      </c>
      <c r="L110" s="277"/>
      <c r="M110" s="277"/>
      <c r="N110" s="277"/>
      <c r="O110" s="277"/>
    </row>
    <row r="111" spans="1:15" s="230" customFormat="1" ht="16.5" customHeight="1">
      <c r="A111" s="675" t="s">
        <v>1325</v>
      </c>
      <c r="B111" s="676"/>
      <c r="C111" s="676"/>
      <c r="D111" s="676"/>
      <c r="E111" s="676"/>
      <c r="F111" s="676"/>
      <c r="G111" s="676"/>
      <c r="H111" s="263"/>
      <c r="I111" s="263"/>
      <c r="J111" s="37">
        <v>25900</v>
      </c>
      <c r="K111" s="33">
        <v>200</v>
      </c>
      <c r="L111" s="277"/>
      <c r="M111" s="277"/>
      <c r="N111" s="277"/>
      <c r="O111" s="277"/>
    </row>
    <row r="112" spans="1:15" s="230" customFormat="1" ht="16.5" customHeight="1">
      <c r="A112" s="675" t="s">
        <v>1326</v>
      </c>
      <c r="B112" s="676"/>
      <c r="C112" s="676"/>
      <c r="D112" s="676"/>
      <c r="E112" s="676"/>
      <c r="F112" s="676"/>
      <c r="G112" s="676"/>
      <c r="H112" s="263"/>
      <c r="I112" s="263"/>
      <c r="J112" s="37">
        <v>19850</v>
      </c>
      <c r="K112" s="33">
        <v>154</v>
      </c>
      <c r="L112" s="277"/>
      <c r="M112" s="277"/>
      <c r="N112" s="277"/>
      <c r="O112" s="277"/>
    </row>
    <row r="113" spans="1:15" ht="16.5">
      <c r="A113" s="675" t="s">
        <v>1327</v>
      </c>
      <c r="B113" s="676"/>
      <c r="C113" s="676"/>
      <c r="D113" s="676"/>
      <c r="E113" s="676"/>
      <c r="F113" s="676"/>
      <c r="G113" s="676"/>
      <c r="H113" s="263"/>
      <c r="I113" s="263"/>
      <c r="J113" s="37">
        <v>23800</v>
      </c>
      <c r="K113" s="33">
        <v>176</v>
      </c>
      <c r="L113" s="277"/>
      <c r="M113" s="277"/>
      <c r="N113" s="277"/>
      <c r="O113" s="277"/>
    </row>
    <row r="114" spans="1:15" s="230" customFormat="1" ht="17.25" thickBot="1">
      <c r="A114" s="677"/>
      <c r="B114" s="678"/>
      <c r="C114" s="678"/>
      <c r="D114" s="678"/>
      <c r="E114" s="678"/>
      <c r="F114" s="678"/>
      <c r="G114" s="678"/>
      <c r="H114" s="46"/>
      <c r="I114" s="46"/>
      <c r="J114" s="37"/>
      <c r="K114" s="33"/>
      <c r="L114" s="277"/>
      <c r="M114" s="277"/>
      <c r="N114" s="277"/>
      <c r="O114" s="277"/>
    </row>
    <row r="115" spans="1:15" ht="25.5" customHeight="1" thickBot="1">
      <c r="A115" s="679" t="s">
        <v>660</v>
      </c>
      <c r="B115" s="680"/>
      <c r="C115" s="680"/>
      <c r="D115" s="680"/>
      <c r="E115" s="681"/>
      <c r="F115" s="681"/>
      <c r="G115" s="682"/>
      <c r="H115" s="18"/>
      <c r="I115" s="18"/>
      <c r="J115" s="157" t="s">
        <v>125</v>
      </c>
      <c r="K115" s="326" t="s">
        <v>126</v>
      </c>
      <c r="L115" s="277"/>
      <c r="M115" s="277"/>
      <c r="N115" s="277"/>
      <c r="O115" s="277"/>
    </row>
    <row r="116" spans="1:15" s="409" customFormat="1" ht="25.5" customHeight="1" thickBot="1">
      <c r="A116" s="619" t="s">
        <v>758</v>
      </c>
      <c r="B116" s="683"/>
      <c r="C116" s="683"/>
      <c r="D116" s="683"/>
      <c r="E116" s="683"/>
      <c r="F116" s="683"/>
      <c r="G116" s="683"/>
      <c r="H116" s="683"/>
      <c r="I116" s="683"/>
      <c r="J116" s="683"/>
      <c r="K116" s="684"/>
      <c r="L116" s="286"/>
      <c r="M116" s="286"/>
      <c r="N116" s="286"/>
      <c r="O116" s="286"/>
    </row>
    <row r="117" spans="1:15" ht="16.5" customHeight="1">
      <c r="A117" s="522" t="s">
        <v>1496</v>
      </c>
      <c r="B117" s="508"/>
      <c r="C117" s="508"/>
      <c r="D117" s="508"/>
      <c r="E117" s="508"/>
      <c r="F117" s="508"/>
      <c r="G117" s="508"/>
      <c r="H117" s="161"/>
      <c r="I117" s="161"/>
      <c r="J117" s="54">
        <v>173600</v>
      </c>
      <c r="K117" s="55">
        <v>450</v>
      </c>
      <c r="L117" s="277"/>
      <c r="M117" s="277"/>
      <c r="N117" s="277"/>
      <c r="O117" s="277"/>
    </row>
    <row r="118" spans="1:15" ht="16.5" customHeight="1">
      <c r="A118" s="511" t="s">
        <v>1497</v>
      </c>
      <c r="B118" s="525"/>
      <c r="C118" s="525"/>
      <c r="D118" s="525"/>
      <c r="E118" s="525"/>
      <c r="F118" s="525"/>
      <c r="G118" s="525"/>
      <c r="H118" s="323"/>
      <c r="I118" s="323"/>
      <c r="J118" s="37">
        <v>5200</v>
      </c>
      <c r="K118" s="33">
        <v>13.3</v>
      </c>
      <c r="L118" s="277"/>
      <c r="M118" s="277"/>
      <c r="N118" s="277"/>
      <c r="O118" s="277"/>
    </row>
    <row r="119" spans="1:15" s="409" customFormat="1" ht="16.5" customHeight="1">
      <c r="A119" s="511" t="s">
        <v>1498</v>
      </c>
      <c r="B119" s="525"/>
      <c r="C119" s="525"/>
      <c r="D119" s="525"/>
      <c r="E119" s="525"/>
      <c r="F119" s="525"/>
      <c r="G119" s="525"/>
      <c r="H119" s="161"/>
      <c r="I119" s="161"/>
      <c r="J119" s="37">
        <v>196000</v>
      </c>
      <c r="K119" s="33">
        <v>363</v>
      </c>
      <c r="L119" s="286"/>
      <c r="M119" s="286"/>
      <c r="N119" s="286"/>
      <c r="O119" s="286"/>
    </row>
    <row r="120" spans="1:15" ht="16.5" customHeight="1">
      <c r="A120" s="511" t="s">
        <v>1499</v>
      </c>
      <c r="B120" s="525"/>
      <c r="C120" s="525"/>
      <c r="D120" s="525"/>
      <c r="E120" s="525"/>
      <c r="F120" s="525"/>
      <c r="G120" s="525"/>
      <c r="H120" s="161"/>
      <c r="I120" s="161"/>
      <c r="J120" s="37">
        <v>153000</v>
      </c>
      <c r="K120" s="33">
        <v>650</v>
      </c>
      <c r="L120" s="277"/>
      <c r="M120" s="277"/>
      <c r="N120" s="277"/>
      <c r="O120" s="277"/>
    </row>
    <row r="121" spans="1:15" ht="16.5" customHeight="1">
      <c r="A121" s="511" t="s">
        <v>1492</v>
      </c>
      <c r="B121" s="525"/>
      <c r="C121" s="525"/>
      <c r="D121" s="525"/>
      <c r="E121" s="525"/>
      <c r="F121" s="525"/>
      <c r="G121" s="525"/>
      <c r="H121" s="161"/>
      <c r="I121" s="161"/>
      <c r="J121" s="37">
        <v>294000</v>
      </c>
      <c r="K121" s="33">
        <v>620</v>
      </c>
      <c r="L121" s="277"/>
      <c r="M121" s="277"/>
      <c r="N121" s="277"/>
      <c r="O121" s="277"/>
    </row>
    <row r="122" spans="1:15" ht="16.5" customHeight="1">
      <c r="A122" s="511" t="s">
        <v>1493</v>
      </c>
      <c r="B122" s="525"/>
      <c r="C122" s="525"/>
      <c r="D122" s="525"/>
      <c r="E122" s="525"/>
      <c r="F122" s="525"/>
      <c r="G122" s="525"/>
      <c r="H122" s="323"/>
      <c r="I122" s="323"/>
      <c r="J122" s="37">
        <v>6050</v>
      </c>
      <c r="K122" s="33">
        <v>16</v>
      </c>
      <c r="L122" s="277"/>
      <c r="M122" s="277"/>
      <c r="N122" s="277"/>
      <c r="O122" s="277"/>
    </row>
    <row r="123" spans="1:15" ht="16.5" customHeight="1">
      <c r="A123" s="511" t="s">
        <v>1494</v>
      </c>
      <c r="B123" s="525"/>
      <c r="C123" s="525"/>
      <c r="D123" s="525"/>
      <c r="E123" s="525"/>
      <c r="F123" s="525"/>
      <c r="G123" s="525"/>
      <c r="H123" s="323"/>
      <c r="I123" s="323"/>
      <c r="J123" s="37">
        <v>6950</v>
      </c>
      <c r="K123" s="33">
        <v>22</v>
      </c>
      <c r="L123" s="277"/>
      <c r="M123" s="277"/>
      <c r="N123" s="277"/>
      <c r="O123" s="277"/>
    </row>
    <row r="124" spans="1:15" ht="16.5" customHeight="1">
      <c r="A124" s="511" t="s">
        <v>1495</v>
      </c>
      <c r="B124" s="525"/>
      <c r="C124" s="525"/>
      <c r="D124" s="525"/>
      <c r="E124" s="525"/>
      <c r="F124" s="525"/>
      <c r="G124" s="525"/>
      <c r="H124" s="161"/>
      <c r="I124" s="161"/>
      <c r="J124" s="37">
        <v>318000</v>
      </c>
      <c r="K124" s="33">
        <v>665</v>
      </c>
      <c r="L124" s="277"/>
      <c r="M124" s="277"/>
      <c r="N124" s="277"/>
      <c r="O124" s="277"/>
    </row>
    <row r="125" spans="1:15" ht="16.5" customHeight="1" thickBot="1">
      <c r="A125" s="689" t="s">
        <v>1491</v>
      </c>
      <c r="B125" s="591"/>
      <c r="C125" s="591"/>
      <c r="D125" s="591"/>
      <c r="E125" s="591"/>
      <c r="F125" s="591"/>
      <c r="G125" s="591"/>
      <c r="H125" s="323"/>
      <c r="I125" s="323"/>
      <c r="J125" s="116">
        <v>8400</v>
      </c>
      <c r="K125" s="53">
        <v>23</v>
      </c>
      <c r="L125" s="286"/>
      <c r="M125" s="277"/>
      <c r="N125" s="277"/>
      <c r="O125" s="277"/>
    </row>
    <row r="126" spans="1:15" s="409" customFormat="1" ht="24.75" customHeight="1" thickBot="1">
      <c r="A126" s="685" t="s">
        <v>1490</v>
      </c>
      <c r="B126" s="686"/>
      <c r="C126" s="686"/>
      <c r="D126" s="686"/>
      <c r="E126" s="686"/>
      <c r="F126" s="686"/>
      <c r="G126" s="686"/>
      <c r="H126" s="686"/>
      <c r="I126" s="686"/>
      <c r="J126" s="686"/>
      <c r="K126" s="687"/>
      <c r="L126" s="286"/>
      <c r="M126" s="286"/>
      <c r="N126" s="286"/>
      <c r="O126" s="286"/>
    </row>
    <row r="127" spans="1:15" s="230" customFormat="1" ht="16.5" customHeight="1">
      <c r="A127" s="688" t="s">
        <v>1500</v>
      </c>
      <c r="B127" s="508"/>
      <c r="C127" s="508"/>
      <c r="D127" s="508"/>
      <c r="E127" s="508"/>
      <c r="F127" s="508"/>
      <c r="G127" s="508"/>
      <c r="H127" s="323"/>
      <c r="I127" s="323"/>
      <c r="J127" s="54">
        <v>295000</v>
      </c>
      <c r="K127" s="55">
        <v>555</v>
      </c>
      <c r="L127" s="277"/>
      <c r="M127" s="277"/>
      <c r="N127" s="277"/>
      <c r="O127" s="277"/>
    </row>
    <row r="128" spans="1:15" ht="16.5" customHeight="1">
      <c r="A128" s="511" t="s">
        <v>1501</v>
      </c>
      <c r="B128" s="525"/>
      <c r="C128" s="525"/>
      <c r="D128" s="525"/>
      <c r="E128" s="525"/>
      <c r="F128" s="525"/>
      <c r="G128" s="525"/>
      <c r="H128" s="161"/>
      <c r="I128" s="161"/>
      <c r="J128" s="37">
        <v>27100</v>
      </c>
      <c r="K128" s="33">
        <v>76</v>
      </c>
      <c r="L128" s="277"/>
      <c r="M128" s="277"/>
      <c r="N128" s="277"/>
      <c r="O128" s="277"/>
    </row>
    <row r="129" spans="1:15" ht="16.5" customHeight="1">
      <c r="A129" s="511" t="s">
        <v>1502</v>
      </c>
      <c r="B129" s="525"/>
      <c r="C129" s="525"/>
      <c r="D129" s="525"/>
      <c r="E129" s="525"/>
      <c r="F129" s="525"/>
      <c r="G129" s="525"/>
      <c r="H129" s="287"/>
      <c r="I129" s="287"/>
      <c r="J129" s="37">
        <v>27100</v>
      </c>
      <c r="K129" s="33">
        <v>76</v>
      </c>
      <c r="L129" s="277"/>
      <c r="M129" s="277"/>
      <c r="N129" s="277"/>
      <c r="O129" s="277"/>
    </row>
  </sheetData>
  <mergeCells count="123">
    <mergeCell ref="A126:K126"/>
    <mergeCell ref="A15:G15"/>
    <mergeCell ref="A127:G127"/>
    <mergeCell ref="A125:G125"/>
    <mergeCell ref="A128:G128"/>
    <mergeCell ref="A129:G129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120:G120"/>
    <mergeCell ref="A121:G121"/>
    <mergeCell ref="A119:G119"/>
    <mergeCell ref="A108:G108"/>
    <mergeCell ref="A109:G109"/>
    <mergeCell ref="A110:G110"/>
    <mergeCell ref="A111:G111"/>
    <mergeCell ref="A112:G112"/>
    <mergeCell ref="A101:G101"/>
    <mergeCell ref="A102:G102"/>
    <mergeCell ref="A113:G113"/>
    <mergeCell ref="A114:G114"/>
    <mergeCell ref="A122:G122"/>
    <mergeCell ref="A123:G123"/>
    <mergeCell ref="A124:G124"/>
    <mergeCell ref="A115:G115"/>
    <mergeCell ref="A117:G117"/>
    <mergeCell ref="A118:G118"/>
    <mergeCell ref="A103:G103"/>
    <mergeCell ref="A104:G104"/>
    <mergeCell ref="A105:G105"/>
    <mergeCell ref="A106:G106"/>
    <mergeCell ref="A107:G107"/>
    <mergeCell ref="A116:K116"/>
    <mergeCell ref="A62:G62"/>
    <mergeCell ref="A80:K80"/>
    <mergeCell ref="A64:G64"/>
    <mergeCell ref="A51:G51"/>
    <mergeCell ref="A52:G52"/>
    <mergeCell ref="A58:G58"/>
    <mergeCell ref="A59:G59"/>
    <mergeCell ref="A61:G61"/>
    <mergeCell ref="A81:G81"/>
    <mergeCell ref="A53:G53"/>
    <mergeCell ref="A54:G54"/>
    <mergeCell ref="A55:G55"/>
    <mergeCell ref="A56:G56"/>
    <mergeCell ref="A57:G57"/>
    <mergeCell ref="A63:G63"/>
    <mergeCell ref="A75:G75"/>
    <mergeCell ref="A76:G76"/>
    <mergeCell ref="A77:G77"/>
    <mergeCell ref="A78:G78"/>
    <mergeCell ref="A60:G60"/>
    <mergeCell ref="A34:G34"/>
    <mergeCell ref="A50:G50"/>
    <mergeCell ref="A35:G35"/>
    <mergeCell ref="A36:G36"/>
    <mergeCell ref="A37:G37"/>
    <mergeCell ref="A45:G45"/>
    <mergeCell ref="A46:G46"/>
    <mergeCell ref="A47:G47"/>
    <mergeCell ref="A48:G48"/>
    <mergeCell ref="A49:G49"/>
    <mergeCell ref="A38:G38"/>
    <mergeCell ref="A39:G39"/>
    <mergeCell ref="A40:G40"/>
    <mergeCell ref="A44:G44"/>
    <mergeCell ref="A43:G43"/>
    <mergeCell ref="A41:G41"/>
    <mergeCell ref="A33:G33"/>
    <mergeCell ref="A14:K14"/>
    <mergeCell ref="A25:G25"/>
    <mergeCell ref="A26:G26"/>
    <mergeCell ref="A29:G29"/>
    <mergeCell ref="A32:G32"/>
    <mergeCell ref="A27:G27"/>
    <mergeCell ref="A28:G28"/>
    <mergeCell ref="A30:G30"/>
    <mergeCell ref="A16:G16"/>
    <mergeCell ref="A17:G17"/>
    <mergeCell ref="A18:G18"/>
    <mergeCell ref="A19:G19"/>
    <mergeCell ref="A20:G20"/>
    <mergeCell ref="A21:G21"/>
    <mergeCell ref="D2:K2"/>
    <mergeCell ref="E7:K7"/>
    <mergeCell ref="E8:K8"/>
    <mergeCell ref="A8:D8"/>
    <mergeCell ref="A31:G31"/>
    <mergeCell ref="D3:K6"/>
    <mergeCell ref="J10:K10"/>
    <mergeCell ref="E11:G11"/>
    <mergeCell ref="J11:K11"/>
    <mergeCell ref="A22:G22"/>
    <mergeCell ref="A23:G23"/>
    <mergeCell ref="A24:G24"/>
    <mergeCell ref="A12:K12"/>
    <mergeCell ref="A82:G82"/>
    <mergeCell ref="A83:G83"/>
    <mergeCell ref="A85:G85"/>
    <mergeCell ref="A86:G86"/>
    <mergeCell ref="A95:G95"/>
    <mergeCell ref="A96:G96"/>
    <mergeCell ref="A97:G97"/>
    <mergeCell ref="A98:G98"/>
    <mergeCell ref="A100:G100"/>
    <mergeCell ref="A99:G99"/>
    <mergeCell ref="A84:G84"/>
    <mergeCell ref="A90:G90"/>
    <mergeCell ref="A93:G93"/>
    <mergeCell ref="A87:G87"/>
    <mergeCell ref="A88:G88"/>
    <mergeCell ref="A89:G89"/>
    <mergeCell ref="A94:G94"/>
    <mergeCell ref="A91:G91"/>
    <mergeCell ref="A92:G92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19"/>
  <sheetViews>
    <sheetView zoomScale="93" zoomScaleNormal="93" workbookViewId="0">
      <selection activeCell="P16" sqref="P16"/>
    </sheetView>
  </sheetViews>
  <sheetFormatPr defaultRowHeight="16.5"/>
  <cols>
    <col min="1" max="1" width="34.42578125" customWidth="1"/>
    <col min="2" max="2" width="9.140625" customWidth="1"/>
    <col min="4" max="4" width="10.85546875" customWidth="1"/>
    <col min="5" max="5" width="15.85546875" customWidth="1"/>
    <col min="6" max="6" width="9.140625" hidden="1" customWidth="1"/>
    <col min="7" max="7" width="7.42578125" hidden="1" customWidth="1"/>
    <col min="8" max="8" width="0.140625" hidden="1" customWidth="1"/>
    <col min="9" max="9" width="16.5703125" hidden="1" customWidth="1"/>
    <col min="10" max="10" width="14.5703125" style="282" customWidth="1"/>
    <col min="11" max="11" width="12.28515625" customWidth="1"/>
    <col min="12" max="12" width="13.28515625" customWidth="1"/>
    <col min="13" max="2034" width="9.140625" style="98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K1" s="230"/>
    </row>
    <row r="2" spans="1:11" ht="26.25" customHeight="1">
      <c r="A2" s="230"/>
      <c r="B2" s="230"/>
      <c r="C2" s="1"/>
      <c r="D2" s="462" t="s">
        <v>1281</v>
      </c>
      <c r="E2" s="463"/>
      <c r="F2" s="463"/>
      <c r="G2" s="463"/>
      <c r="H2" s="463"/>
      <c r="I2" s="463"/>
      <c r="J2" s="463"/>
      <c r="K2" s="463"/>
    </row>
    <row r="3" spans="1:11" ht="12.75">
      <c r="A3" s="230"/>
      <c r="B3" s="230"/>
      <c r="C3" s="230"/>
      <c r="D3" s="469"/>
      <c r="E3" s="469"/>
      <c r="F3" s="469"/>
      <c r="G3" s="469"/>
      <c r="H3" s="469"/>
      <c r="I3" s="469"/>
      <c r="J3" s="469"/>
      <c r="K3" s="469"/>
    </row>
    <row r="4" spans="1:11" ht="12.75">
      <c r="A4" s="230"/>
      <c r="B4" s="230"/>
      <c r="C4" s="230"/>
      <c r="D4" s="469"/>
      <c r="E4" s="469"/>
      <c r="F4" s="469"/>
      <c r="G4" s="469"/>
      <c r="H4" s="469"/>
      <c r="I4" s="469"/>
      <c r="J4" s="469"/>
      <c r="K4" s="469"/>
    </row>
    <row r="5" spans="1:11" ht="18.75">
      <c r="A5" s="231">
        <v>44952</v>
      </c>
      <c r="B5" s="230"/>
      <c r="C5" s="230"/>
      <c r="D5" s="469"/>
      <c r="E5" s="469"/>
      <c r="F5" s="469"/>
      <c r="G5" s="469"/>
      <c r="H5" s="469"/>
      <c r="I5" s="469"/>
      <c r="J5" s="469"/>
      <c r="K5" s="469"/>
    </row>
    <row r="6" spans="1:11" ht="12.75">
      <c r="A6" s="230"/>
      <c r="B6" s="230"/>
      <c r="C6" s="230"/>
      <c r="D6" s="469"/>
      <c r="E6" s="469"/>
      <c r="F6" s="469"/>
      <c r="G6" s="469"/>
      <c r="H6" s="469"/>
      <c r="I6" s="469"/>
      <c r="J6" s="469"/>
      <c r="K6" s="469"/>
    </row>
    <row r="7" spans="1:11" ht="18.75" customHeight="1">
      <c r="A7" s="49" t="s">
        <v>648</v>
      </c>
      <c r="B7" s="230"/>
      <c r="C7" s="230"/>
      <c r="D7" s="230"/>
      <c r="E7" s="464"/>
      <c r="F7" s="464"/>
      <c r="G7" s="464"/>
      <c r="H7" s="464"/>
      <c r="I7" s="464"/>
      <c r="J7" s="464"/>
      <c r="K7" s="464"/>
    </row>
    <row r="8" spans="1:11" ht="18" customHeight="1">
      <c r="A8" s="470" t="s">
        <v>432</v>
      </c>
      <c r="B8" s="471"/>
      <c r="C8" s="471"/>
      <c r="D8" s="471"/>
      <c r="E8" s="465"/>
      <c r="F8" s="466"/>
      <c r="G8" s="466"/>
      <c r="H8" s="466"/>
      <c r="I8" s="466"/>
      <c r="J8" s="466"/>
      <c r="K8" s="466"/>
    </row>
    <row r="9" spans="1:11">
      <c r="A9" s="232" t="s">
        <v>1372</v>
      </c>
      <c r="B9" s="233"/>
      <c r="C9" s="233"/>
      <c r="D9" s="233"/>
      <c r="E9" s="230"/>
      <c r="F9" s="230"/>
      <c r="G9" s="230"/>
      <c r="H9" s="230"/>
      <c r="I9" s="230"/>
      <c r="J9" s="283"/>
      <c r="K9" s="27"/>
    </row>
    <row r="10" spans="1:11" ht="15.75">
      <c r="A10" s="232" t="s">
        <v>907</v>
      </c>
      <c r="B10" s="233"/>
      <c r="C10" s="233"/>
      <c r="D10" s="233"/>
      <c r="E10" s="230"/>
      <c r="F10" s="230"/>
      <c r="G10" s="230"/>
      <c r="H10" s="230"/>
      <c r="I10" s="230"/>
      <c r="J10" s="475" t="s">
        <v>0</v>
      </c>
      <c r="K10" s="476"/>
    </row>
    <row r="11" spans="1:11" ht="14.25">
      <c r="A11" s="230"/>
      <c r="B11" s="230"/>
      <c r="C11" s="230"/>
      <c r="D11" s="230"/>
      <c r="E11" s="657"/>
      <c r="F11" s="657"/>
      <c r="G11" s="657"/>
      <c r="H11" s="111"/>
      <c r="I11" s="111"/>
      <c r="J11" s="658"/>
      <c r="K11" s="659"/>
    </row>
    <row r="12" spans="1:11" ht="13.5" customHeight="1">
      <c r="A12" s="480" t="s">
        <v>1488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</row>
    <row r="13" spans="1:11" ht="13.5" customHeight="1" thickBot="1"/>
    <row r="14" spans="1:11" ht="19.5" customHeight="1" thickBot="1">
      <c r="A14" s="454" t="s">
        <v>54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8"/>
    </row>
    <row r="15" spans="1:11" ht="19.5" customHeight="1" thickBot="1">
      <c r="A15" s="296"/>
      <c r="B15" s="297"/>
      <c r="C15" s="297"/>
      <c r="D15" s="297"/>
      <c r="E15" s="297"/>
      <c r="F15" s="297"/>
      <c r="G15" s="297"/>
      <c r="H15" s="297"/>
      <c r="I15" s="297"/>
      <c r="J15" s="298"/>
      <c r="K15" s="299"/>
    </row>
    <row r="16" spans="1:11" ht="26.25" customHeight="1" thickBot="1">
      <c r="A16" s="643" t="s">
        <v>497</v>
      </c>
      <c r="B16" s="730"/>
      <c r="C16" s="730"/>
      <c r="D16" s="730"/>
      <c r="E16" s="730"/>
      <c r="F16" s="730"/>
      <c r="G16" s="730"/>
      <c r="H16" s="730"/>
      <c r="I16" s="730"/>
      <c r="J16" s="730"/>
      <c r="K16" s="731"/>
    </row>
    <row r="17" spans="1:12" ht="19.5" thickBot="1">
      <c r="A17" s="652" t="s">
        <v>1187</v>
      </c>
      <c r="B17" s="789"/>
      <c r="C17" s="789"/>
      <c r="D17" s="789"/>
      <c r="E17" s="790"/>
      <c r="F17" s="128"/>
      <c r="G17" s="128"/>
      <c r="H17" s="78"/>
      <c r="I17" s="78"/>
      <c r="J17" s="153" t="s">
        <v>125</v>
      </c>
      <c r="K17" s="155" t="s">
        <v>126</v>
      </c>
    </row>
    <row r="18" spans="1:12" ht="19.5" thickBot="1">
      <c r="A18" s="494" t="s">
        <v>605</v>
      </c>
      <c r="B18" s="694"/>
      <c r="C18" s="694"/>
      <c r="D18" s="694"/>
      <c r="E18" s="695"/>
      <c r="F18" s="129"/>
      <c r="G18" s="129"/>
      <c r="H18" s="24"/>
      <c r="I18" s="24"/>
      <c r="J18" s="37">
        <v>1700</v>
      </c>
      <c r="K18" s="66">
        <v>4.8</v>
      </c>
      <c r="L18" s="374"/>
    </row>
    <row r="19" spans="1:12" ht="19.5" thickBot="1">
      <c r="A19" s="494" t="s">
        <v>1173</v>
      </c>
      <c r="B19" s="694"/>
      <c r="C19" s="694"/>
      <c r="D19" s="694"/>
      <c r="E19" s="695"/>
      <c r="F19" s="129"/>
      <c r="G19" s="129"/>
      <c r="H19" s="24"/>
      <c r="I19" s="24"/>
      <c r="J19" s="37">
        <v>2650</v>
      </c>
      <c r="K19" s="66">
        <v>7.8</v>
      </c>
    </row>
    <row r="20" spans="1:12" ht="19.5" thickBot="1">
      <c r="A20" s="494" t="s">
        <v>309</v>
      </c>
      <c r="B20" s="694"/>
      <c r="C20" s="694"/>
      <c r="D20" s="694"/>
      <c r="E20" s="695"/>
      <c r="F20" s="129"/>
      <c r="G20" s="129"/>
      <c r="H20" s="24"/>
      <c r="I20" s="24"/>
      <c r="J20" s="37">
        <v>2100</v>
      </c>
      <c r="K20" s="66">
        <v>6</v>
      </c>
    </row>
    <row r="21" spans="1:12" ht="19.5" thickBot="1">
      <c r="A21" s="494" t="s">
        <v>1174</v>
      </c>
      <c r="B21" s="694"/>
      <c r="C21" s="694"/>
      <c r="D21" s="694"/>
      <c r="E21" s="695"/>
      <c r="F21" s="129"/>
      <c r="G21" s="129"/>
      <c r="H21" s="24"/>
      <c r="I21" s="24"/>
      <c r="J21" s="37">
        <v>3950</v>
      </c>
      <c r="K21" s="66">
        <v>10.8</v>
      </c>
    </row>
    <row r="22" spans="1:12" ht="19.5" thickBot="1">
      <c r="A22" s="494" t="s">
        <v>310</v>
      </c>
      <c r="B22" s="694"/>
      <c r="C22" s="694"/>
      <c r="D22" s="694"/>
      <c r="E22" s="695"/>
      <c r="F22" s="129"/>
      <c r="G22" s="129"/>
      <c r="H22" s="24"/>
      <c r="I22" s="24"/>
      <c r="J22" s="37">
        <v>2100</v>
      </c>
      <c r="K22" s="66">
        <v>9</v>
      </c>
    </row>
    <row r="23" spans="1:12" ht="19.5" thickBot="1">
      <c r="A23" s="494" t="s">
        <v>391</v>
      </c>
      <c r="B23" s="694"/>
      <c r="C23" s="694"/>
      <c r="D23" s="694"/>
      <c r="E23" s="695"/>
      <c r="F23" s="129"/>
      <c r="G23" s="129"/>
      <c r="H23" s="24"/>
      <c r="I23" s="24"/>
      <c r="J23" s="37">
        <v>3200</v>
      </c>
      <c r="K23" s="66">
        <v>9</v>
      </c>
      <c r="L23" s="374"/>
    </row>
    <row r="24" spans="1:12" ht="19.5" thickBot="1">
      <c r="A24" s="494" t="s">
        <v>1175</v>
      </c>
      <c r="B24" s="694"/>
      <c r="C24" s="694"/>
      <c r="D24" s="694"/>
      <c r="E24" s="695"/>
      <c r="F24" s="129"/>
      <c r="G24" s="129"/>
      <c r="H24" s="24"/>
      <c r="I24" s="24"/>
      <c r="J24" s="37">
        <v>3450</v>
      </c>
      <c r="K24" s="66">
        <v>12</v>
      </c>
    </row>
    <row r="25" spans="1:12" ht="19.5" thickBot="1">
      <c r="A25" s="494" t="s">
        <v>169</v>
      </c>
      <c r="B25" s="694"/>
      <c r="C25" s="694"/>
      <c r="D25" s="694"/>
      <c r="E25" s="695"/>
      <c r="F25" s="129"/>
      <c r="G25" s="129"/>
      <c r="H25" s="24"/>
      <c r="I25" s="24"/>
      <c r="J25" s="37">
        <v>300</v>
      </c>
      <c r="K25" s="66">
        <v>0.11</v>
      </c>
    </row>
    <row r="26" spans="1:12" ht="19.5" thickBot="1">
      <c r="A26" s="494" t="s">
        <v>1176</v>
      </c>
      <c r="B26" s="694"/>
      <c r="C26" s="694"/>
      <c r="D26" s="694"/>
      <c r="E26" s="695"/>
      <c r="F26" s="129"/>
      <c r="G26" s="129"/>
      <c r="H26" s="24"/>
      <c r="I26" s="24"/>
      <c r="J26" s="37">
        <v>9100</v>
      </c>
      <c r="K26" s="66">
        <v>22</v>
      </c>
    </row>
    <row r="27" spans="1:12" ht="19.5" thickBot="1">
      <c r="A27" s="690" t="s">
        <v>307</v>
      </c>
      <c r="B27" s="418"/>
      <c r="C27" s="418"/>
      <c r="D27" s="418"/>
      <c r="E27" s="419"/>
      <c r="F27" s="129"/>
      <c r="G27" s="129"/>
      <c r="H27" s="24"/>
      <c r="I27" s="24"/>
      <c r="J27" s="37">
        <v>6100</v>
      </c>
      <c r="K27" s="66">
        <v>15.8</v>
      </c>
    </row>
    <row r="28" spans="1:12" ht="19.5" thickBot="1">
      <c r="A28" s="690" t="s">
        <v>189</v>
      </c>
      <c r="B28" s="418"/>
      <c r="C28" s="418"/>
      <c r="D28" s="418"/>
      <c r="E28" s="419"/>
      <c r="F28" s="129"/>
      <c r="G28" s="129"/>
      <c r="H28" s="24"/>
      <c r="I28" s="24"/>
      <c r="J28" s="37">
        <v>560</v>
      </c>
      <c r="K28" s="66">
        <v>0.2</v>
      </c>
    </row>
    <row r="29" spans="1:12" ht="19.5" thickBot="1">
      <c r="A29" s="690" t="s">
        <v>306</v>
      </c>
      <c r="B29" s="418"/>
      <c r="C29" s="418"/>
      <c r="D29" s="418"/>
      <c r="E29" s="419"/>
      <c r="F29" s="129"/>
      <c r="G29" s="129"/>
      <c r="H29" s="24"/>
      <c r="I29" s="24"/>
      <c r="J29" s="37">
        <v>6050</v>
      </c>
      <c r="K29" s="66">
        <v>25</v>
      </c>
    </row>
    <row r="30" spans="1:12" ht="19.5" thickBot="1">
      <c r="A30" s="690" t="s">
        <v>305</v>
      </c>
      <c r="B30" s="418"/>
      <c r="C30" s="418"/>
      <c r="D30" s="418"/>
      <c r="E30" s="419"/>
      <c r="F30" s="129"/>
      <c r="G30" s="129"/>
      <c r="H30" s="24"/>
      <c r="I30" s="24"/>
      <c r="J30" s="37">
        <v>7850</v>
      </c>
      <c r="K30" s="66">
        <v>23.5</v>
      </c>
      <c r="L30" s="374"/>
    </row>
    <row r="31" spans="1:12" ht="19.5" thickBot="1">
      <c r="A31" s="696" t="s">
        <v>1219</v>
      </c>
      <c r="B31" s="697"/>
      <c r="C31" s="697"/>
      <c r="D31" s="697"/>
      <c r="E31" s="698"/>
      <c r="F31" s="129"/>
      <c r="G31" s="129"/>
      <c r="H31" s="24"/>
      <c r="I31" s="24"/>
      <c r="J31" s="37">
        <v>930</v>
      </c>
      <c r="K31" s="66">
        <v>0.3</v>
      </c>
    </row>
    <row r="32" spans="1:12" ht="19.5" thickBot="1">
      <c r="A32" s="690" t="s">
        <v>390</v>
      </c>
      <c r="B32" s="418"/>
      <c r="C32" s="418"/>
      <c r="D32" s="418"/>
      <c r="E32" s="419"/>
      <c r="F32" s="129"/>
      <c r="G32" s="129"/>
      <c r="H32" s="24"/>
      <c r="I32" s="24"/>
      <c r="J32" s="37">
        <v>10400</v>
      </c>
      <c r="K32" s="66">
        <v>37</v>
      </c>
    </row>
    <row r="33" spans="1:2034" ht="19.5" thickBot="1">
      <c r="A33" s="690" t="s">
        <v>190</v>
      </c>
      <c r="B33" s="418"/>
      <c r="C33" s="418"/>
      <c r="D33" s="418"/>
      <c r="E33" s="419"/>
      <c r="F33" s="129"/>
      <c r="G33" s="129"/>
      <c r="H33" s="24"/>
      <c r="I33" s="24"/>
      <c r="J33" s="37">
        <v>1250</v>
      </c>
      <c r="K33" s="66">
        <v>0.55000000000000004</v>
      </c>
    </row>
    <row r="34" spans="1:2034" ht="19.5" customHeight="1" thickBot="1">
      <c r="A34" s="690" t="s">
        <v>606</v>
      </c>
      <c r="B34" s="418"/>
      <c r="C34" s="418"/>
      <c r="D34" s="418"/>
      <c r="E34" s="419"/>
      <c r="F34" s="129"/>
      <c r="G34" s="129"/>
      <c r="H34" s="24"/>
      <c r="I34" s="24"/>
      <c r="J34" s="37">
        <v>17550</v>
      </c>
      <c r="K34" s="66">
        <v>53.5</v>
      </c>
    </row>
    <row r="35" spans="1:2034" ht="19.5" customHeight="1" thickBot="1">
      <c r="A35" s="690" t="s">
        <v>191</v>
      </c>
      <c r="B35" s="418"/>
      <c r="C35" s="418"/>
      <c r="D35" s="418"/>
      <c r="E35" s="419"/>
      <c r="F35" s="129"/>
      <c r="G35" s="129"/>
      <c r="H35" s="24"/>
      <c r="I35" s="24"/>
      <c r="J35" s="37">
        <v>1400</v>
      </c>
      <c r="K35" s="66">
        <v>0.67</v>
      </c>
    </row>
    <row r="36" spans="1:2034" ht="19.5" customHeight="1" thickBot="1">
      <c r="A36" s="726" t="s">
        <v>1472</v>
      </c>
      <c r="B36" s="779"/>
      <c r="C36" s="779"/>
      <c r="D36" s="779"/>
      <c r="E36" s="780"/>
      <c r="F36" s="129"/>
      <c r="G36" s="129"/>
      <c r="H36" s="24"/>
      <c r="I36" s="24"/>
      <c r="J36" s="153" t="s">
        <v>125</v>
      </c>
      <c r="K36" s="155" t="s">
        <v>126</v>
      </c>
    </row>
    <row r="37" spans="1:2034" ht="19.5" customHeight="1" thickBot="1">
      <c r="A37" s="690" t="s">
        <v>1186</v>
      </c>
      <c r="B37" s="691"/>
      <c r="C37" s="691"/>
      <c r="D37" s="691"/>
      <c r="E37" s="692"/>
      <c r="F37" s="129"/>
      <c r="G37" s="129"/>
      <c r="H37" s="24"/>
      <c r="I37" s="24"/>
      <c r="J37" s="37">
        <v>5050</v>
      </c>
      <c r="K37" s="66">
        <v>12</v>
      </c>
    </row>
    <row r="38" spans="1:2034" ht="19.5" customHeight="1" thickBot="1">
      <c r="A38" s="690" t="s">
        <v>1179</v>
      </c>
      <c r="B38" s="691"/>
      <c r="C38" s="691"/>
      <c r="D38" s="691"/>
      <c r="E38" s="692"/>
      <c r="F38" s="129"/>
      <c r="G38" s="129"/>
      <c r="H38" s="24"/>
      <c r="I38" s="24"/>
      <c r="J38" s="37">
        <v>2600</v>
      </c>
      <c r="K38" s="66">
        <v>9.9</v>
      </c>
    </row>
    <row r="39" spans="1:2034" ht="19.5" customHeight="1" thickBot="1">
      <c r="A39" s="690" t="s">
        <v>1180</v>
      </c>
      <c r="B39" s="691"/>
      <c r="C39" s="691"/>
      <c r="D39" s="691"/>
      <c r="E39" s="692"/>
      <c r="F39" s="129"/>
      <c r="G39" s="129"/>
      <c r="H39" s="24"/>
      <c r="I39" s="24"/>
      <c r="J39" s="37">
        <v>4900</v>
      </c>
      <c r="K39" s="66">
        <v>14.7</v>
      </c>
    </row>
    <row r="40" spans="1:2034" ht="19.5" customHeight="1" thickBot="1">
      <c r="A40" s="690" t="s">
        <v>1181</v>
      </c>
      <c r="B40" s="691"/>
      <c r="C40" s="691"/>
      <c r="D40" s="691"/>
      <c r="E40" s="692"/>
      <c r="F40" s="129"/>
      <c r="G40" s="129"/>
      <c r="H40" s="24"/>
      <c r="I40" s="24"/>
      <c r="J40" s="37">
        <v>3100</v>
      </c>
      <c r="K40" s="66">
        <v>11.9</v>
      </c>
    </row>
    <row r="41" spans="1:2034" ht="19.5" customHeight="1" thickBot="1">
      <c r="A41" s="690" t="s">
        <v>1182</v>
      </c>
      <c r="B41" s="691"/>
      <c r="C41" s="691"/>
      <c r="D41" s="691"/>
      <c r="E41" s="692"/>
      <c r="F41" s="129"/>
      <c r="G41" s="129"/>
      <c r="H41" s="24"/>
      <c r="I41" s="24"/>
      <c r="J41" s="37">
        <v>7000</v>
      </c>
      <c r="K41" s="66">
        <v>21.7</v>
      </c>
    </row>
    <row r="42" spans="1:2034" ht="19.5" customHeight="1" thickBot="1">
      <c r="A42" s="690" t="s">
        <v>1183</v>
      </c>
      <c r="B42" s="691"/>
      <c r="C42" s="691"/>
      <c r="D42" s="691"/>
      <c r="E42" s="692"/>
      <c r="F42" s="129"/>
      <c r="G42" s="129"/>
      <c r="H42" s="24"/>
      <c r="I42" s="24"/>
      <c r="J42" s="37">
        <v>5350</v>
      </c>
      <c r="K42" s="66">
        <v>15.9</v>
      </c>
      <c r="L42" s="374"/>
    </row>
    <row r="43" spans="1:2034" ht="19.5" customHeight="1" thickBot="1">
      <c r="A43" s="690" t="s">
        <v>1371</v>
      </c>
      <c r="B43" s="691"/>
      <c r="C43" s="691"/>
      <c r="D43" s="691"/>
      <c r="E43" s="692"/>
      <c r="F43" s="129"/>
      <c r="G43" s="129"/>
      <c r="H43" s="24"/>
      <c r="I43" s="24"/>
      <c r="J43" s="37">
        <v>7350</v>
      </c>
      <c r="K43" s="66">
        <v>23.5</v>
      </c>
      <c r="L43" s="374"/>
    </row>
    <row r="44" spans="1:2034" s="414" customFormat="1" ht="19.5" customHeight="1" thickBot="1">
      <c r="A44" s="690" t="s">
        <v>1510</v>
      </c>
      <c r="B44" s="796"/>
      <c r="C44" s="796"/>
      <c r="D44" s="796"/>
      <c r="E44" s="797"/>
      <c r="F44" s="129"/>
      <c r="G44" s="129"/>
      <c r="H44" s="24"/>
      <c r="I44" s="24"/>
      <c r="J44" s="37">
        <v>9600</v>
      </c>
      <c r="K44" s="66">
        <v>32.299999999999997</v>
      </c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6"/>
      <c r="EU44" s="286"/>
      <c r="EV44" s="286"/>
      <c r="EW44" s="286"/>
      <c r="EX44" s="286"/>
      <c r="EY44" s="286"/>
      <c r="EZ44" s="286"/>
      <c r="FA44" s="286"/>
      <c r="FB44" s="286"/>
      <c r="FC44" s="286"/>
      <c r="FD44" s="286"/>
      <c r="FE44" s="286"/>
      <c r="FF44" s="286"/>
      <c r="FG44" s="286"/>
      <c r="FH44" s="286"/>
      <c r="FI44" s="286"/>
      <c r="FJ44" s="286"/>
      <c r="FK44" s="286"/>
      <c r="FL44" s="286"/>
      <c r="FM44" s="286"/>
      <c r="FN44" s="286"/>
      <c r="FO44" s="286"/>
      <c r="FP44" s="286"/>
      <c r="FQ44" s="286"/>
      <c r="FR44" s="286"/>
      <c r="FS44" s="286"/>
      <c r="FT44" s="286"/>
      <c r="FU44" s="286"/>
      <c r="FV44" s="286"/>
      <c r="FW44" s="286"/>
      <c r="FX44" s="286"/>
      <c r="FY44" s="286"/>
      <c r="FZ44" s="286"/>
      <c r="GA44" s="286"/>
      <c r="GB44" s="286"/>
      <c r="GC44" s="286"/>
      <c r="GD44" s="286"/>
      <c r="GE44" s="286"/>
      <c r="GF44" s="286"/>
      <c r="GG44" s="286"/>
      <c r="GH44" s="286"/>
      <c r="GI44" s="286"/>
      <c r="GJ44" s="286"/>
      <c r="GK44" s="286"/>
      <c r="GL44" s="286"/>
      <c r="GM44" s="286"/>
      <c r="GN44" s="286"/>
      <c r="GO44" s="286"/>
      <c r="GP44" s="286"/>
      <c r="GQ44" s="286"/>
      <c r="GR44" s="286"/>
      <c r="GS44" s="286"/>
      <c r="GT44" s="286"/>
      <c r="GU44" s="286"/>
      <c r="GV44" s="286"/>
      <c r="GW44" s="286"/>
      <c r="GX44" s="286"/>
      <c r="GY44" s="286"/>
      <c r="GZ44" s="286"/>
      <c r="HA44" s="286"/>
      <c r="HB44" s="286"/>
      <c r="HC44" s="286"/>
      <c r="HD44" s="286"/>
      <c r="HE44" s="286"/>
      <c r="HF44" s="286"/>
      <c r="HG44" s="286"/>
      <c r="HH44" s="286"/>
      <c r="HI44" s="286"/>
      <c r="HJ44" s="286"/>
      <c r="HK44" s="286"/>
      <c r="HL44" s="286"/>
      <c r="HM44" s="286"/>
      <c r="HN44" s="286"/>
      <c r="HO44" s="286"/>
      <c r="HP44" s="286"/>
      <c r="HQ44" s="286"/>
      <c r="HR44" s="286"/>
      <c r="HS44" s="286"/>
      <c r="HT44" s="286"/>
      <c r="HU44" s="286"/>
      <c r="HV44" s="286"/>
      <c r="HW44" s="286"/>
      <c r="HX44" s="286"/>
      <c r="HY44" s="286"/>
      <c r="HZ44" s="286"/>
      <c r="IA44" s="286"/>
      <c r="IB44" s="286"/>
      <c r="IC44" s="286"/>
      <c r="ID44" s="286"/>
      <c r="IE44" s="286"/>
      <c r="IF44" s="286"/>
      <c r="IG44" s="286"/>
      <c r="IH44" s="286"/>
      <c r="II44" s="286"/>
      <c r="IJ44" s="286"/>
      <c r="IK44" s="286"/>
      <c r="IL44" s="286"/>
      <c r="IM44" s="286"/>
      <c r="IN44" s="286"/>
      <c r="IO44" s="286"/>
      <c r="IP44" s="286"/>
      <c r="IQ44" s="286"/>
      <c r="IR44" s="286"/>
      <c r="IS44" s="286"/>
      <c r="IT44" s="286"/>
      <c r="IU44" s="286"/>
      <c r="IV44" s="286"/>
      <c r="IW44" s="286"/>
      <c r="IX44" s="286"/>
      <c r="IY44" s="286"/>
      <c r="IZ44" s="286"/>
      <c r="JA44" s="286"/>
      <c r="JB44" s="286"/>
      <c r="JC44" s="286"/>
      <c r="JD44" s="286"/>
      <c r="JE44" s="286"/>
      <c r="JF44" s="286"/>
      <c r="JG44" s="286"/>
      <c r="JH44" s="286"/>
      <c r="JI44" s="286"/>
      <c r="JJ44" s="286"/>
      <c r="JK44" s="286"/>
      <c r="JL44" s="286"/>
      <c r="JM44" s="286"/>
      <c r="JN44" s="286"/>
      <c r="JO44" s="286"/>
      <c r="JP44" s="286"/>
      <c r="JQ44" s="286"/>
      <c r="JR44" s="286"/>
      <c r="JS44" s="286"/>
      <c r="JT44" s="286"/>
      <c r="JU44" s="286"/>
      <c r="JV44" s="286"/>
      <c r="JW44" s="286"/>
      <c r="JX44" s="286"/>
      <c r="JY44" s="286"/>
      <c r="JZ44" s="286"/>
      <c r="KA44" s="286"/>
      <c r="KB44" s="286"/>
      <c r="KC44" s="286"/>
      <c r="KD44" s="286"/>
      <c r="KE44" s="286"/>
      <c r="KF44" s="286"/>
      <c r="KG44" s="286"/>
      <c r="KH44" s="286"/>
      <c r="KI44" s="286"/>
      <c r="KJ44" s="286"/>
      <c r="KK44" s="286"/>
      <c r="KL44" s="286"/>
      <c r="KM44" s="286"/>
      <c r="KN44" s="286"/>
      <c r="KO44" s="286"/>
      <c r="KP44" s="286"/>
      <c r="KQ44" s="286"/>
      <c r="KR44" s="286"/>
      <c r="KS44" s="286"/>
      <c r="KT44" s="286"/>
      <c r="KU44" s="286"/>
      <c r="KV44" s="286"/>
      <c r="KW44" s="286"/>
      <c r="KX44" s="286"/>
      <c r="KY44" s="286"/>
      <c r="KZ44" s="286"/>
      <c r="LA44" s="286"/>
      <c r="LB44" s="286"/>
      <c r="LC44" s="286"/>
      <c r="LD44" s="286"/>
      <c r="LE44" s="286"/>
      <c r="LF44" s="286"/>
      <c r="LG44" s="286"/>
      <c r="LH44" s="286"/>
      <c r="LI44" s="286"/>
      <c r="LJ44" s="286"/>
      <c r="LK44" s="286"/>
      <c r="LL44" s="286"/>
      <c r="LM44" s="286"/>
      <c r="LN44" s="286"/>
      <c r="LO44" s="286"/>
      <c r="LP44" s="286"/>
      <c r="LQ44" s="286"/>
      <c r="LR44" s="286"/>
      <c r="LS44" s="286"/>
      <c r="LT44" s="286"/>
      <c r="LU44" s="286"/>
      <c r="LV44" s="286"/>
      <c r="LW44" s="286"/>
      <c r="LX44" s="286"/>
      <c r="LY44" s="286"/>
      <c r="LZ44" s="286"/>
      <c r="MA44" s="286"/>
      <c r="MB44" s="286"/>
      <c r="MC44" s="286"/>
      <c r="MD44" s="286"/>
      <c r="ME44" s="286"/>
      <c r="MF44" s="286"/>
      <c r="MG44" s="286"/>
      <c r="MH44" s="286"/>
      <c r="MI44" s="286"/>
      <c r="MJ44" s="286"/>
      <c r="MK44" s="286"/>
      <c r="ML44" s="286"/>
      <c r="MM44" s="286"/>
      <c r="MN44" s="286"/>
      <c r="MO44" s="286"/>
      <c r="MP44" s="286"/>
      <c r="MQ44" s="286"/>
      <c r="MR44" s="286"/>
      <c r="MS44" s="286"/>
      <c r="MT44" s="286"/>
      <c r="MU44" s="286"/>
      <c r="MV44" s="286"/>
      <c r="MW44" s="286"/>
      <c r="MX44" s="286"/>
      <c r="MY44" s="286"/>
      <c r="MZ44" s="286"/>
      <c r="NA44" s="286"/>
      <c r="NB44" s="286"/>
      <c r="NC44" s="286"/>
      <c r="ND44" s="286"/>
      <c r="NE44" s="286"/>
      <c r="NF44" s="286"/>
      <c r="NG44" s="286"/>
      <c r="NH44" s="286"/>
      <c r="NI44" s="286"/>
      <c r="NJ44" s="286"/>
      <c r="NK44" s="286"/>
      <c r="NL44" s="286"/>
      <c r="NM44" s="286"/>
      <c r="NN44" s="286"/>
      <c r="NO44" s="286"/>
      <c r="NP44" s="286"/>
      <c r="NQ44" s="286"/>
      <c r="NR44" s="286"/>
      <c r="NS44" s="286"/>
      <c r="NT44" s="286"/>
      <c r="NU44" s="286"/>
      <c r="NV44" s="286"/>
      <c r="NW44" s="286"/>
      <c r="NX44" s="286"/>
      <c r="NY44" s="286"/>
      <c r="NZ44" s="286"/>
      <c r="OA44" s="286"/>
      <c r="OB44" s="286"/>
      <c r="OC44" s="286"/>
      <c r="OD44" s="286"/>
      <c r="OE44" s="286"/>
      <c r="OF44" s="286"/>
      <c r="OG44" s="286"/>
      <c r="OH44" s="286"/>
      <c r="OI44" s="286"/>
      <c r="OJ44" s="286"/>
      <c r="OK44" s="286"/>
      <c r="OL44" s="286"/>
      <c r="OM44" s="286"/>
      <c r="ON44" s="286"/>
      <c r="OO44" s="286"/>
      <c r="OP44" s="286"/>
      <c r="OQ44" s="286"/>
      <c r="OR44" s="286"/>
      <c r="OS44" s="286"/>
      <c r="OT44" s="286"/>
      <c r="OU44" s="286"/>
      <c r="OV44" s="286"/>
      <c r="OW44" s="286"/>
      <c r="OX44" s="286"/>
      <c r="OY44" s="286"/>
      <c r="OZ44" s="286"/>
      <c r="PA44" s="286"/>
      <c r="PB44" s="286"/>
      <c r="PC44" s="286"/>
      <c r="PD44" s="286"/>
      <c r="PE44" s="286"/>
      <c r="PF44" s="286"/>
      <c r="PG44" s="286"/>
      <c r="PH44" s="286"/>
      <c r="PI44" s="286"/>
      <c r="PJ44" s="286"/>
      <c r="PK44" s="286"/>
      <c r="PL44" s="286"/>
      <c r="PM44" s="286"/>
      <c r="PN44" s="286"/>
      <c r="PO44" s="286"/>
      <c r="PP44" s="286"/>
      <c r="PQ44" s="286"/>
      <c r="PR44" s="286"/>
      <c r="PS44" s="286"/>
      <c r="PT44" s="286"/>
      <c r="PU44" s="286"/>
      <c r="PV44" s="286"/>
      <c r="PW44" s="286"/>
      <c r="PX44" s="286"/>
      <c r="PY44" s="286"/>
      <c r="PZ44" s="286"/>
      <c r="QA44" s="286"/>
      <c r="QB44" s="286"/>
      <c r="QC44" s="286"/>
      <c r="QD44" s="286"/>
      <c r="QE44" s="286"/>
      <c r="QF44" s="286"/>
      <c r="QG44" s="286"/>
      <c r="QH44" s="286"/>
      <c r="QI44" s="286"/>
      <c r="QJ44" s="286"/>
      <c r="QK44" s="286"/>
      <c r="QL44" s="286"/>
      <c r="QM44" s="286"/>
      <c r="QN44" s="286"/>
      <c r="QO44" s="286"/>
      <c r="QP44" s="286"/>
      <c r="QQ44" s="286"/>
      <c r="QR44" s="286"/>
      <c r="QS44" s="286"/>
      <c r="QT44" s="286"/>
      <c r="QU44" s="286"/>
      <c r="QV44" s="286"/>
      <c r="QW44" s="286"/>
      <c r="QX44" s="286"/>
      <c r="QY44" s="286"/>
      <c r="QZ44" s="286"/>
      <c r="RA44" s="286"/>
      <c r="RB44" s="286"/>
      <c r="RC44" s="286"/>
      <c r="RD44" s="286"/>
      <c r="RE44" s="286"/>
      <c r="RF44" s="286"/>
      <c r="RG44" s="286"/>
      <c r="RH44" s="286"/>
      <c r="RI44" s="286"/>
      <c r="RJ44" s="286"/>
      <c r="RK44" s="286"/>
      <c r="RL44" s="286"/>
      <c r="RM44" s="286"/>
      <c r="RN44" s="286"/>
      <c r="RO44" s="286"/>
      <c r="RP44" s="286"/>
      <c r="RQ44" s="286"/>
      <c r="RR44" s="286"/>
      <c r="RS44" s="286"/>
      <c r="RT44" s="286"/>
      <c r="RU44" s="286"/>
      <c r="RV44" s="286"/>
      <c r="RW44" s="286"/>
      <c r="RX44" s="286"/>
      <c r="RY44" s="286"/>
      <c r="RZ44" s="286"/>
      <c r="SA44" s="286"/>
      <c r="SB44" s="286"/>
      <c r="SC44" s="286"/>
      <c r="SD44" s="286"/>
      <c r="SE44" s="286"/>
      <c r="SF44" s="286"/>
      <c r="SG44" s="286"/>
      <c r="SH44" s="286"/>
      <c r="SI44" s="286"/>
      <c r="SJ44" s="286"/>
      <c r="SK44" s="286"/>
      <c r="SL44" s="286"/>
      <c r="SM44" s="286"/>
      <c r="SN44" s="286"/>
      <c r="SO44" s="286"/>
      <c r="SP44" s="286"/>
      <c r="SQ44" s="286"/>
      <c r="SR44" s="286"/>
      <c r="SS44" s="286"/>
      <c r="ST44" s="286"/>
      <c r="SU44" s="286"/>
      <c r="SV44" s="286"/>
      <c r="SW44" s="286"/>
      <c r="SX44" s="286"/>
      <c r="SY44" s="286"/>
      <c r="SZ44" s="286"/>
      <c r="TA44" s="286"/>
      <c r="TB44" s="286"/>
      <c r="TC44" s="286"/>
      <c r="TD44" s="286"/>
      <c r="TE44" s="286"/>
      <c r="TF44" s="286"/>
      <c r="TG44" s="286"/>
      <c r="TH44" s="286"/>
      <c r="TI44" s="286"/>
      <c r="TJ44" s="286"/>
      <c r="TK44" s="286"/>
      <c r="TL44" s="286"/>
      <c r="TM44" s="286"/>
      <c r="TN44" s="286"/>
      <c r="TO44" s="286"/>
      <c r="TP44" s="286"/>
      <c r="TQ44" s="286"/>
      <c r="TR44" s="286"/>
      <c r="TS44" s="286"/>
      <c r="TT44" s="286"/>
      <c r="TU44" s="286"/>
      <c r="TV44" s="286"/>
      <c r="TW44" s="286"/>
      <c r="TX44" s="286"/>
      <c r="TY44" s="286"/>
      <c r="TZ44" s="286"/>
      <c r="UA44" s="286"/>
      <c r="UB44" s="286"/>
      <c r="UC44" s="286"/>
      <c r="UD44" s="286"/>
      <c r="UE44" s="286"/>
      <c r="UF44" s="286"/>
      <c r="UG44" s="286"/>
      <c r="UH44" s="286"/>
      <c r="UI44" s="286"/>
      <c r="UJ44" s="286"/>
      <c r="UK44" s="286"/>
      <c r="UL44" s="286"/>
      <c r="UM44" s="286"/>
      <c r="UN44" s="286"/>
      <c r="UO44" s="286"/>
      <c r="UP44" s="286"/>
      <c r="UQ44" s="286"/>
      <c r="UR44" s="286"/>
      <c r="US44" s="286"/>
      <c r="UT44" s="286"/>
      <c r="UU44" s="286"/>
      <c r="UV44" s="286"/>
      <c r="UW44" s="286"/>
      <c r="UX44" s="286"/>
      <c r="UY44" s="286"/>
      <c r="UZ44" s="286"/>
      <c r="VA44" s="286"/>
      <c r="VB44" s="286"/>
      <c r="VC44" s="286"/>
      <c r="VD44" s="286"/>
      <c r="VE44" s="286"/>
      <c r="VF44" s="286"/>
      <c r="VG44" s="286"/>
      <c r="VH44" s="286"/>
      <c r="VI44" s="286"/>
      <c r="VJ44" s="286"/>
      <c r="VK44" s="286"/>
      <c r="VL44" s="286"/>
      <c r="VM44" s="286"/>
      <c r="VN44" s="286"/>
      <c r="VO44" s="286"/>
      <c r="VP44" s="286"/>
      <c r="VQ44" s="286"/>
      <c r="VR44" s="286"/>
      <c r="VS44" s="286"/>
      <c r="VT44" s="286"/>
      <c r="VU44" s="286"/>
      <c r="VV44" s="286"/>
      <c r="VW44" s="286"/>
      <c r="VX44" s="286"/>
      <c r="VY44" s="286"/>
      <c r="VZ44" s="286"/>
      <c r="WA44" s="286"/>
      <c r="WB44" s="286"/>
      <c r="WC44" s="286"/>
      <c r="WD44" s="286"/>
      <c r="WE44" s="286"/>
      <c r="WF44" s="286"/>
      <c r="WG44" s="286"/>
      <c r="WH44" s="286"/>
      <c r="WI44" s="286"/>
      <c r="WJ44" s="286"/>
      <c r="WK44" s="286"/>
      <c r="WL44" s="286"/>
      <c r="WM44" s="286"/>
      <c r="WN44" s="286"/>
      <c r="WO44" s="286"/>
      <c r="WP44" s="286"/>
      <c r="WQ44" s="286"/>
      <c r="WR44" s="286"/>
      <c r="WS44" s="286"/>
      <c r="WT44" s="286"/>
      <c r="WU44" s="286"/>
      <c r="WV44" s="286"/>
      <c r="WW44" s="286"/>
      <c r="WX44" s="286"/>
      <c r="WY44" s="286"/>
      <c r="WZ44" s="286"/>
      <c r="XA44" s="286"/>
      <c r="XB44" s="286"/>
      <c r="XC44" s="286"/>
      <c r="XD44" s="286"/>
      <c r="XE44" s="286"/>
      <c r="XF44" s="286"/>
      <c r="XG44" s="286"/>
      <c r="XH44" s="286"/>
      <c r="XI44" s="286"/>
      <c r="XJ44" s="286"/>
      <c r="XK44" s="286"/>
      <c r="XL44" s="286"/>
      <c r="XM44" s="286"/>
      <c r="XN44" s="286"/>
      <c r="XO44" s="286"/>
      <c r="XP44" s="286"/>
      <c r="XQ44" s="286"/>
      <c r="XR44" s="286"/>
      <c r="XS44" s="286"/>
      <c r="XT44" s="286"/>
      <c r="XU44" s="286"/>
      <c r="XV44" s="286"/>
      <c r="XW44" s="286"/>
      <c r="XX44" s="286"/>
      <c r="XY44" s="286"/>
      <c r="XZ44" s="286"/>
      <c r="YA44" s="286"/>
      <c r="YB44" s="286"/>
      <c r="YC44" s="286"/>
      <c r="YD44" s="286"/>
      <c r="YE44" s="286"/>
      <c r="YF44" s="286"/>
      <c r="YG44" s="286"/>
      <c r="YH44" s="286"/>
      <c r="YI44" s="286"/>
      <c r="YJ44" s="286"/>
      <c r="YK44" s="286"/>
      <c r="YL44" s="286"/>
      <c r="YM44" s="286"/>
      <c r="YN44" s="286"/>
      <c r="YO44" s="286"/>
      <c r="YP44" s="286"/>
      <c r="YQ44" s="286"/>
      <c r="YR44" s="286"/>
      <c r="YS44" s="286"/>
      <c r="YT44" s="286"/>
      <c r="YU44" s="286"/>
      <c r="YV44" s="286"/>
      <c r="YW44" s="286"/>
      <c r="YX44" s="286"/>
      <c r="YY44" s="286"/>
      <c r="YZ44" s="286"/>
      <c r="ZA44" s="286"/>
      <c r="ZB44" s="286"/>
      <c r="ZC44" s="286"/>
      <c r="ZD44" s="286"/>
      <c r="ZE44" s="286"/>
      <c r="ZF44" s="286"/>
      <c r="ZG44" s="286"/>
      <c r="ZH44" s="286"/>
      <c r="ZI44" s="286"/>
      <c r="ZJ44" s="286"/>
      <c r="ZK44" s="286"/>
      <c r="ZL44" s="286"/>
      <c r="ZM44" s="286"/>
      <c r="ZN44" s="286"/>
      <c r="ZO44" s="286"/>
      <c r="ZP44" s="286"/>
      <c r="ZQ44" s="286"/>
      <c r="ZR44" s="286"/>
      <c r="ZS44" s="286"/>
      <c r="ZT44" s="286"/>
      <c r="ZU44" s="286"/>
      <c r="ZV44" s="286"/>
      <c r="ZW44" s="286"/>
      <c r="ZX44" s="286"/>
      <c r="ZY44" s="286"/>
      <c r="ZZ44" s="286"/>
      <c r="AAA44" s="286"/>
      <c r="AAB44" s="286"/>
      <c r="AAC44" s="286"/>
      <c r="AAD44" s="286"/>
      <c r="AAE44" s="286"/>
      <c r="AAF44" s="286"/>
      <c r="AAG44" s="286"/>
      <c r="AAH44" s="286"/>
      <c r="AAI44" s="286"/>
      <c r="AAJ44" s="286"/>
      <c r="AAK44" s="286"/>
      <c r="AAL44" s="286"/>
      <c r="AAM44" s="286"/>
      <c r="AAN44" s="286"/>
      <c r="AAO44" s="286"/>
      <c r="AAP44" s="286"/>
      <c r="AAQ44" s="286"/>
      <c r="AAR44" s="286"/>
      <c r="AAS44" s="286"/>
      <c r="AAT44" s="286"/>
      <c r="AAU44" s="286"/>
      <c r="AAV44" s="286"/>
      <c r="AAW44" s="286"/>
      <c r="AAX44" s="286"/>
      <c r="AAY44" s="286"/>
      <c r="AAZ44" s="286"/>
      <c r="ABA44" s="286"/>
      <c r="ABB44" s="286"/>
      <c r="ABC44" s="286"/>
      <c r="ABD44" s="286"/>
      <c r="ABE44" s="286"/>
      <c r="ABF44" s="286"/>
      <c r="ABG44" s="286"/>
      <c r="ABH44" s="286"/>
      <c r="ABI44" s="286"/>
      <c r="ABJ44" s="286"/>
      <c r="ABK44" s="286"/>
      <c r="ABL44" s="286"/>
      <c r="ABM44" s="286"/>
      <c r="ABN44" s="286"/>
      <c r="ABO44" s="286"/>
      <c r="ABP44" s="286"/>
      <c r="ABQ44" s="286"/>
      <c r="ABR44" s="286"/>
      <c r="ABS44" s="286"/>
      <c r="ABT44" s="286"/>
      <c r="ABU44" s="286"/>
      <c r="ABV44" s="286"/>
      <c r="ABW44" s="286"/>
      <c r="ABX44" s="286"/>
      <c r="ABY44" s="286"/>
      <c r="ABZ44" s="286"/>
      <c r="ACA44" s="286"/>
      <c r="ACB44" s="286"/>
      <c r="ACC44" s="286"/>
      <c r="ACD44" s="286"/>
      <c r="ACE44" s="286"/>
      <c r="ACF44" s="286"/>
      <c r="ACG44" s="286"/>
      <c r="ACH44" s="286"/>
      <c r="ACI44" s="286"/>
      <c r="ACJ44" s="286"/>
      <c r="ACK44" s="286"/>
      <c r="ACL44" s="286"/>
      <c r="ACM44" s="286"/>
      <c r="ACN44" s="286"/>
      <c r="ACO44" s="286"/>
      <c r="ACP44" s="286"/>
      <c r="ACQ44" s="286"/>
      <c r="ACR44" s="286"/>
      <c r="ACS44" s="286"/>
      <c r="ACT44" s="286"/>
      <c r="ACU44" s="286"/>
      <c r="ACV44" s="286"/>
      <c r="ACW44" s="286"/>
      <c r="ACX44" s="286"/>
      <c r="ACY44" s="286"/>
      <c r="ACZ44" s="286"/>
      <c r="ADA44" s="286"/>
      <c r="ADB44" s="286"/>
      <c r="ADC44" s="286"/>
      <c r="ADD44" s="286"/>
      <c r="ADE44" s="286"/>
      <c r="ADF44" s="286"/>
      <c r="ADG44" s="286"/>
      <c r="ADH44" s="286"/>
      <c r="ADI44" s="286"/>
      <c r="ADJ44" s="286"/>
      <c r="ADK44" s="286"/>
      <c r="ADL44" s="286"/>
      <c r="ADM44" s="286"/>
      <c r="ADN44" s="286"/>
      <c r="ADO44" s="286"/>
      <c r="ADP44" s="286"/>
      <c r="ADQ44" s="286"/>
      <c r="ADR44" s="286"/>
      <c r="ADS44" s="286"/>
      <c r="ADT44" s="286"/>
      <c r="ADU44" s="286"/>
      <c r="ADV44" s="286"/>
      <c r="ADW44" s="286"/>
      <c r="ADX44" s="286"/>
      <c r="ADY44" s="286"/>
      <c r="ADZ44" s="286"/>
      <c r="AEA44" s="286"/>
      <c r="AEB44" s="286"/>
      <c r="AEC44" s="286"/>
      <c r="AED44" s="286"/>
      <c r="AEE44" s="286"/>
      <c r="AEF44" s="286"/>
      <c r="AEG44" s="286"/>
      <c r="AEH44" s="286"/>
      <c r="AEI44" s="286"/>
      <c r="AEJ44" s="286"/>
      <c r="AEK44" s="286"/>
      <c r="AEL44" s="286"/>
      <c r="AEM44" s="286"/>
      <c r="AEN44" s="286"/>
      <c r="AEO44" s="286"/>
      <c r="AEP44" s="286"/>
      <c r="AEQ44" s="286"/>
      <c r="AER44" s="286"/>
      <c r="AES44" s="286"/>
      <c r="AET44" s="286"/>
      <c r="AEU44" s="286"/>
      <c r="AEV44" s="286"/>
      <c r="AEW44" s="286"/>
      <c r="AEX44" s="286"/>
      <c r="AEY44" s="286"/>
      <c r="AEZ44" s="286"/>
      <c r="AFA44" s="286"/>
      <c r="AFB44" s="286"/>
      <c r="AFC44" s="286"/>
      <c r="AFD44" s="286"/>
      <c r="AFE44" s="286"/>
      <c r="AFF44" s="286"/>
      <c r="AFG44" s="286"/>
      <c r="AFH44" s="286"/>
      <c r="AFI44" s="286"/>
      <c r="AFJ44" s="286"/>
      <c r="AFK44" s="286"/>
      <c r="AFL44" s="286"/>
      <c r="AFM44" s="286"/>
      <c r="AFN44" s="286"/>
      <c r="AFO44" s="286"/>
      <c r="AFP44" s="286"/>
      <c r="AFQ44" s="286"/>
      <c r="AFR44" s="286"/>
      <c r="AFS44" s="286"/>
      <c r="AFT44" s="286"/>
      <c r="AFU44" s="286"/>
      <c r="AFV44" s="286"/>
      <c r="AFW44" s="286"/>
      <c r="AFX44" s="286"/>
      <c r="AFY44" s="286"/>
      <c r="AFZ44" s="286"/>
      <c r="AGA44" s="286"/>
      <c r="AGB44" s="286"/>
      <c r="AGC44" s="286"/>
      <c r="AGD44" s="286"/>
      <c r="AGE44" s="286"/>
      <c r="AGF44" s="286"/>
      <c r="AGG44" s="286"/>
      <c r="AGH44" s="286"/>
      <c r="AGI44" s="286"/>
      <c r="AGJ44" s="286"/>
      <c r="AGK44" s="286"/>
      <c r="AGL44" s="286"/>
      <c r="AGM44" s="286"/>
      <c r="AGN44" s="286"/>
      <c r="AGO44" s="286"/>
      <c r="AGP44" s="286"/>
      <c r="AGQ44" s="286"/>
      <c r="AGR44" s="286"/>
      <c r="AGS44" s="286"/>
      <c r="AGT44" s="286"/>
      <c r="AGU44" s="286"/>
      <c r="AGV44" s="286"/>
      <c r="AGW44" s="286"/>
      <c r="AGX44" s="286"/>
      <c r="AGY44" s="286"/>
      <c r="AGZ44" s="286"/>
      <c r="AHA44" s="286"/>
      <c r="AHB44" s="286"/>
      <c r="AHC44" s="286"/>
      <c r="AHD44" s="286"/>
      <c r="AHE44" s="286"/>
      <c r="AHF44" s="286"/>
      <c r="AHG44" s="286"/>
      <c r="AHH44" s="286"/>
      <c r="AHI44" s="286"/>
      <c r="AHJ44" s="286"/>
      <c r="AHK44" s="286"/>
      <c r="AHL44" s="286"/>
      <c r="AHM44" s="286"/>
      <c r="AHN44" s="286"/>
      <c r="AHO44" s="286"/>
      <c r="AHP44" s="286"/>
      <c r="AHQ44" s="286"/>
      <c r="AHR44" s="286"/>
      <c r="AHS44" s="286"/>
      <c r="AHT44" s="286"/>
      <c r="AHU44" s="286"/>
      <c r="AHV44" s="286"/>
      <c r="AHW44" s="286"/>
      <c r="AHX44" s="286"/>
      <c r="AHY44" s="286"/>
      <c r="AHZ44" s="286"/>
      <c r="AIA44" s="286"/>
      <c r="AIB44" s="286"/>
      <c r="AIC44" s="286"/>
      <c r="AID44" s="286"/>
      <c r="AIE44" s="286"/>
      <c r="AIF44" s="286"/>
      <c r="AIG44" s="286"/>
      <c r="AIH44" s="286"/>
      <c r="AII44" s="286"/>
      <c r="AIJ44" s="286"/>
      <c r="AIK44" s="286"/>
      <c r="AIL44" s="286"/>
      <c r="AIM44" s="286"/>
      <c r="AIN44" s="286"/>
      <c r="AIO44" s="286"/>
      <c r="AIP44" s="286"/>
      <c r="AIQ44" s="286"/>
      <c r="AIR44" s="286"/>
      <c r="AIS44" s="286"/>
      <c r="AIT44" s="286"/>
      <c r="AIU44" s="286"/>
      <c r="AIV44" s="286"/>
      <c r="AIW44" s="286"/>
      <c r="AIX44" s="286"/>
      <c r="AIY44" s="286"/>
      <c r="AIZ44" s="286"/>
      <c r="AJA44" s="286"/>
      <c r="AJB44" s="286"/>
      <c r="AJC44" s="286"/>
      <c r="AJD44" s="286"/>
      <c r="AJE44" s="286"/>
      <c r="AJF44" s="286"/>
      <c r="AJG44" s="286"/>
      <c r="AJH44" s="286"/>
      <c r="AJI44" s="286"/>
      <c r="AJJ44" s="286"/>
      <c r="AJK44" s="286"/>
      <c r="AJL44" s="286"/>
      <c r="AJM44" s="286"/>
      <c r="AJN44" s="286"/>
      <c r="AJO44" s="286"/>
      <c r="AJP44" s="286"/>
      <c r="AJQ44" s="286"/>
      <c r="AJR44" s="286"/>
      <c r="AJS44" s="286"/>
      <c r="AJT44" s="286"/>
      <c r="AJU44" s="286"/>
      <c r="AJV44" s="286"/>
      <c r="AJW44" s="286"/>
      <c r="AJX44" s="286"/>
      <c r="AJY44" s="286"/>
      <c r="AJZ44" s="286"/>
      <c r="AKA44" s="286"/>
      <c r="AKB44" s="286"/>
      <c r="AKC44" s="286"/>
      <c r="AKD44" s="286"/>
      <c r="AKE44" s="286"/>
      <c r="AKF44" s="286"/>
      <c r="AKG44" s="286"/>
      <c r="AKH44" s="286"/>
      <c r="AKI44" s="286"/>
      <c r="AKJ44" s="286"/>
      <c r="AKK44" s="286"/>
      <c r="AKL44" s="286"/>
      <c r="AKM44" s="286"/>
      <c r="AKN44" s="286"/>
      <c r="AKO44" s="286"/>
      <c r="AKP44" s="286"/>
      <c r="AKQ44" s="286"/>
      <c r="AKR44" s="286"/>
      <c r="AKS44" s="286"/>
      <c r="AKT44" s="286"/>
      <c r="AKU44" s="286"/>
      <c r="AKV44" s="286"/>
      <c r="AKW44" s="286"/>
      <c r="AKX44" s="286"/>
      <c r="AKY44" s="286"/>
      <c r="AKZ44" s="286"/>
      <c r="ALA44" s="286"/>
      <c r="ALB44" s="286"/>
      <c r="ALC44" s="286"/>
      <c r="ALD44" s="286"/>
      <c r="ALE44" s="286"/>
      <c r="ALF44" s="286"/>
      <c r="ALG44" s="286"/>
      <c r="ALH44" s="286"/>
      <c r="ALI44" s="286"/>
      <c r="ALJ44" s="286"/>
      <c r="ALK44" s="286"/>
      <c r="ALL44" s="286"/>
      <c r="ALM44" s="286"/>
      <c r="ALN44" s="286"/>
      <c r="ALO44" s="286"/>
      <c r="ALP44" s="286"/>
      <c r="ALQ44" s="286"/>
      <c r="ALR44" s="286"/>
      <c r="ALS44" s="286"/>
      <c r="ALT44" s="286"/>
      <c r="ALU44" s="286"/>
      <c r="ALV44" s="286"/>
      <c r="ALW44" s="286"/>
      <c r="ALX44" s="286"/>
      <c r="ALY44" s="286"/>
      <c r="ALZ44" s="286"/>
      <c r="AMA44" s="286"/>
      <c r="AMB44" s="286"/>
      <c r="AMC44" s="286"/>
      <c r="AMD44" s="286"/>
      <c r="AME44" s="286"/>
      <c r="AMF44" s="286"/>
      <c r="AMG44" s="286"/>
      <c r="AMH44" s="286"/>
      <c r="AMI44" s="286"/>
      <c r="AMJ44" s="286"/>
      <c r="AMK44" s="286"/>
      <c r="AML44" s="286"/>
      <c r="AMM44" s="286"/>
      <c r="AMN44" s="286"/>
      <c r="AMO44" s="286"/>
      <c r="AMP44" s="286"/>
      <c r="AMQ44" s="286"/>
      <c r="AMR44" s="286"/>
      <c r="AMS44" s="286"/>
      <c r="AMT44" s="286"/>
      <c r="AMU44" s="286"/>
      <c r="AMV44" s="286"/>
      <c r="AMW44" s="286"/>
      <c r="AMX44" s="286"/>
      <c r="AMY44" s="286"/>
      <c r="AMZ44" s="286"/>
      <c r="ANA44" s="286"/>
      <c r="ANB44" s="286"/>
      <c r="ANC44" s="286"/>
      <c r="AND44" s="286"/>
      <c r="ANE44" s="286"/>
      <c r="ANF44" s="286"/>
      <c r="ANG44" s="286"/>
      <c r="ANH44" s="286"/>
      <c r="ANI44" s="286"/>
      <c r="ANJ44" s="286"/>
      <c r="ANK44" s="286"/>
      <c r="ANL44" s="286"/>
      <c r="ANM44" s="286"/>
      <c r="ANN44" s="286"/>
      <c r="ANO44" s="286"/>
      <c r="ANP44" s="286"/>
      <c r="ANQ44" s="286"/>
      <c r="ANR44" s="286"/>
      <c r="ANS44" s="286"/>
      <c r="ANT44" s="286"/>
      <c r="ANU44" s="286"/>
      <c r="ANV44" s="286"/>
      <c r="ANW44" s="286"/>
      <c r="ANX44" s="286"/>
      <c r="ANY44" s="286"/>
      <c r="ANZ44" s="286"/>
      <c r="AOA44" s="286"/>
      <c r="AOB44" s="286"/>
      <c r="AOC44" s="286"/>
      <c r="AOD44" s="286"/>
      <c r="AOE44" s="286"/>
      <c r="AOF44" s="286"/>
      <c r="AOG44" s="286"/>
      <c r="AOH44" s="286"/>
      <c r="AOI44" s="286"/>
      <c r="AOJ44" s="286"/>
      <c r="AOK44" s="286"/>
      <c r="AOL44" s="286"/>
      <c r="AOM44" s="286"/>
      <c r="AON44" s="286"/>
      <c r="AOO44" s="286"/>
      <c r="AOP44" s="286"/>
      <c r="AOQ44" s="286"/>
      <c r="AOR44" s="286"/>
      <c r="AOS44" s="286"/>
      <c r="AOT44" s="286"/>
      <c r="AOU44" s="286"/>
      <c r="AOV44" s="286"/>
      <c r="AOW44" s="286"/>
      <c r="AOX44" s="286"/>
      <c r="AOY44" s="286"/>
      <c r="AOZ44" s="286"/>
      <c r="APA44" s="286"/>
      <c r="APB44" s="286"/>
      <c r="APC44" s="286"/>
      <c r="APD44" s="286"/>
      <c r="APE44" s="286"/>
      <c r="APF44" s="286"/>
      <c r="APG44" s="286"/>
      <c r="APH44" s="286"/>
      <c r="API44" s="286"/>
      <c r="APJ44" s="286"/>
      <c r="APK44" s="286"/>
      <c r="APL44" s="286"/>
      <c r="APM44" s="286"/>
      <c r="APN44" s="286"/>
      <c r="APO44" s="286"/>
      <c r="APP44" s="286"/>
      <c r="APQ44" s="286"/>
      <c r="APR44" s="286"/>
      <c r="APS44" s="286"/>
      <c r="APT44" s="286"/>
      <c r="APU44" s="286"/>
      <c r="APV44" s="286"/>
      <c r="APW44" s="286"/>
      <c r="APX44" s="286"/>
      <c r="APY44" s="286"/>
      <c r="APZ44" s="286"/>
      <c r="AQA44" s="286"/>
      <c r="AQB44" s="286"/>
      <c r="AQC44" s="286"/>
      <c r="AQD44" s="286"/>
      <c r="AQE44" s="286"/>
      <c r="AQF44" s="286"/>
      <c r="AQG44" s="286"/>
      <c r="AQH44" s="286"/>
      <c r="AQI44" s="286"/>
      <c r="AQJ44" s="286"/>
      <c r="AQK44" s="286"/>
      <c r="AQL44" s="286"/>
      <c r="AQM44" s="286"/>
      <c r="AQN44" s="286"/>
      <c r="AQO44" s="286"/>
      <c r="AQP44" s="286"/>
      <c r="AQQ44" s="286"/>
      <c r="AQR44" s="286"/>
      <c r="AQS44" s="286"/>
      <c r="AQT44" s="286"/>
      <c r="AQU44" s="286"/>
      <c r="AQV44" s="286"/>
      <c r="AQW44" s="286"/>
      <c r="AQX44" s="286"/>
      <c r="AQY44" s="286"/>
      <c r="AQZ44" s="286"/>
      <c r="ARA44" s="286"/>
      <c r="ARB44" s="286"/>
      <c r="ARC44" s="286"/>
      <c r="ARD44" s="286"/>
      <c r="ARE44" s="286"/>
      <c r="ARF44" s="286"/>
      <c r="ARG44" s="286"/>
      <c r="ARH44" s="286"/>
      <c r="ARI44" s="286"/>
      <c r="ARJ44" s="286"/>
      <c r="ARK44" s="286"/>
      <c r="ARL44" s="286"/>
      <c r="ARM44" s="286"/>
      <c r="ARN44" s="286"/>
      <c r="ARO44" s="286"/>
      <c r="ARP44" s="286"/>
      <c r="ARQ44" s="286"/>
      <c r="ARR44" s="286"/>
      <c r="ARS44" s="286"/>
      <c r="ART44" s="286"/>
      <c r="ARU44" s="286"/>
      <c r="ARV44" s="286"/>
      <c r="ARW44" s="286"/>
      <c r="ARX44" s="286"/>
      <c r="ARY44" s="286"/>
      <c r="ARZ44" s="286"/>
      <c r="ASA44" s="286"/>
      <c r="ASB44" s="286"/>
      <c r="ASC44" s="286"/>
      <c r="ASD44" s="286"/>
      <c r="ASE44" s="286"/>
      <c r="ASF44" s="286"/>
      <c r="ASG44" s="286"/>
      <c r="ASH44" s="286"/>
      <c r="ASI44" s="286"/>
      <c r="ASJ44" s="286"/>
      <c r="ASK44" s="286"/>
      <c r="ASL44" s="286"/>
      <c r="ASM44" s="286"/>
      <c r="ASN44" s="286"/>
      <c r="ASO44" s="286"/>
      <c r="ASP44" s="286"/>
      <c r="ASQ44" s="286"/>
      <c r="ASR44" s="286"/>
      <c r="ASS44" s="286"/>
      <c r="AST44" s="286"/>
      <c r="ASU44" s="286"/>
      <c r="ASV44" s="286"/>
      <c r="ASW44" s="286"/>
      <c r="ASX44" s="286"/>
      <c r="ASY44" s="286"/>
      <c r="ASZ44" s="286"/>
      <c r="ATA44" s="286"/>
      <c r="ATB44" s="286"/>
      <c r="ATC44" s="286"/>
      <c r="ATD44" s="286"/>
      <c r="ATE44" s="286"/>
      <c r="ATF44" s="286"/>
      <c r="ATG44" s="286"/>
      <c r="ATH44" s="286"/>
      <c r="ATI44" s="286"/>
      <c r="ATJ44" s="286"/>
      <c r="ATK44" s="286"/>
      <c r="ATL44" s="286"/>
      <c r="ATM44" s="286"/>
      <c r="ATN44" s="286"/>
      <c r="ATO44" s="286"/>
      <c r="ATP44" s="286"/>
      <c r="ATQ44" s="286"/>
      <c r="ATR44" s="286"/>
      <c r="ATS44" s="286"/>
      <c r="ATT44" s="286"/>
      <c r="ATU44" s="286"/>
      <c r="ATV44" s="286"/>
      <c r="ATW44" s="286"/>
      <c r="ATX44" s="286"/>
      <c r="ATY44" s="286"/>
      <c r="ATZ44" s="286"/>
      <c r="AUA44" s="286"/>
      <c r="AUB44" s="286"/>
      <c r="AUC44" s="286"/>
      <c r="AUD44" s="286"/>
      <c r="AUE44" s="286"/>
      <c r="AUF44" s="286"/>
      <c r="AUG44" s="286"/>
      <c r="AUH44" s="286"/>
      <c r="AUI44" s="286"/>
      <c r="AUJ44" s="286"/>
      <c r="AUK44" s="286"/>
      <c r="AUL44" s="286"/>
      <c r="AUM44" s="286"/>
      <c r="AUN44" s="286"/>
      <c r="AUO44" s="286"/>
      <c r="AUP44" s="286"/>
      <c r="AUQ44" s="286"/>
      <c r="AUR44" s="286"/>
      <c r="AUS44" s="286"/>
      <c r="AUT44" s="286"/>
      <c r="AUU44" s="286"/>
      <c r="AUV44" s="286"/>
      <c r="AUW44" s="286"/>
      <c r="AUX44" s="286"/>
      <c r="AUY44" s="286"/>
      <c r="AUZ44" s="286"/>
      <c r="AVA44" s="286"/>
      <c r="AVB44" s="286"/>
      <c r="AVC44" s="286"/>
      <c r="AVD44" s="286"/>
      <c r="AVE44" s="286"/>
      <c r="AVF44" s="286"/>
      <c r="AVG44" s="286"/>
      <c r="AVH44" s="286"/>
      <c r="AVI44" s="286"/>
      <c r="AVJ44" s="286"/>
      <c r="AVK44" s="286"/>
      <c r="AVL44" s="286"/>
      <c r="AVM44" s="286"/>
      <c r="AVN44" s="286"/>
      <c r="AVO44" s="286"/>
      <c r="AVP44" s="286"/>
      <c r="AVQ44" s="286"/>
      <c r="AVR44" s="286"/>
      <c r="AVS44" s="286"/>
      <c r="AVT44" s="286"/>
      <c r="AVU44" s="286"/>
      <c r="AVV44" s="286"/>
      <c r="AVW44" s="286"/>
      <c r="AVX44" s="286"/>
      <c r="AVY44" s="286"/>
      <c r="AVZ44" s="286"/>
      <c r="AWA44" s="286"/>
      <c r="AWB44" s="286"/>
      <c r="AWC44" s="286"/>
      <c r="AWD44" s="286"/>
      <c r="AWE44" s="286"/>
      <c r="AWF44" s="286"/>
      <c r="AWG44" s="286"/>
      <c r="AWH44" s="286"/>
      <c r="AWI44" s="286"/>
      <c r="AWJ44" s="286"/>
      <c r="AWK44" s="286"/>
      <c r="AWL44" s="286"/>
      <c r="AWM44" s="286"/>
      <c r="AWN44" s="286"/>
      <c r="AWO44" s="286"/>
      <c r="AWP44" s="286"/>
      <c r="AWQ44" s="286"/>
      <c r="AWR44" s="286"/>
      <c r="AWS44" s="286"/>
      <c r="AWT44" s="286"/>
      <c r="AWU44" s="286"/>
      <c r="AWV44" s="286"/>
      <c r="AWW44" s="286"/>
      <c r="AWX44" s="286"/>
      <c r="AWY44" s="286"/>
      <c r="AWZ44" s="286"/>
      <c r="AXA44" s="286"/>
      <c r="AXB44" s="286"/>
      <c r="AXC44" s="286"/>
      <c r="AXD44" s="286"/>
      <c r="AXE44" s="286"/>
      <c r="AXF44" s="286"/>
      <c r="AXG44" s="286"/>
      <c r="AXH44" s="286"/>
      <c r="AXI44" s="286"/>
      <c r="AXJ44" s="286"/>
      <c r="AXK44" s="286"/>
      <c r="AXL44" s="286"/>
      <c r="AXM44" s="286"/>
      <c r="AXN44" s="286"/>
      <c r="AXO44" s="286"/>
      <c r="AXP44" s="286"/>
      <c r="AXQ44" s="286"/>
      <c r="AXR44" s="286"/>
      <c r="AXS44" s="286"/>
      <c r="AXT44" s="286"/>
      <c r="AXU44" s="286"/>
      <c r="AXV44" s="286"/>
      <c r="AXW44" s="286"/>
      <c r="AXX44" s="286"/>
      <c r="AXY44" s="286"/>
      <c r="AXZ44" s="286"/>
      <c r="AYA44" s="286"/>
      <c r="AYB44" s="286"/>
      <c r="AYC44" s="286"/>
      <c r="AYD44" s="286"/>
      <c r="AYE44" s="286"/>
      <c r="AYF44" s="286"/>
      <c r="AYG44" s="286"/>
      <c r="AYH44" s="286"/>
      <c r="AYI44" s="286"/>
      <c r="AYJ44" s="286"/>
      <c r="AYK44" s="286"/>
      <c r="AYL44" s="286"/>
      <c r="AYM44" s="286"/>
      <c r="AYN44" s="286"/>
      <c r="AYO44" s="286"/>
      <c r="AYP44" s="286"/>
      <c r="AYQ44" s="286"/>
      <c r="AYR44" s="286"/>
      <c r="AYS44" s="286"/>
      <c r="AYT44" s="286"/>
      <c r="AYU44" s="286"/>
      <c r="AYV44" s="286"/>
      <c r="AYW44" s="286"/>
      <c r="AYX44" s="286"/>
      <c r="AYY44" s="286"/>
      <c r="AYZ44" s="286"/>
      <c r="AZA44" s="286"/>
      <c r="AZB44" s="286"/>
      <c r="AZC44" s="286"/>
      <c r="AZD44" s="286"/>
      <c r="AZE44" s="286"/>
      <c r="AZF44" s="286"/>
      <c r="AZG44" s="286"/>
      <c r="AZH44" s="286"/>
      <c r="AZI44" s="286"/>
      <c r="AZJ44" s="286"/>
      <c r="AZK44" s="286"/>
      <c r="AZL44" s="286"/>
      <c r="AZM44" s="286"/>
      <c r="AZN44" s="286"/>
      <c r="AZO44" s="286"/>
      <c r="AZP44" s="286"/>
      <c r="AZQ44" s="286"/>
      <c r="AZR44" s="286"/>
      <c r="AZS44" s="286"/>
      <c r="AZT44" s="286"/>
      <c r="AZU44" s="286"/>
      <c r="AZV44" s="286"/>
      <c r="AZW44" s="286"/>
      <c r="AZX44" s="286"/>
      <c r="AZY44" s="286"/>
      <c r="AZZ44" s="286"/>
      <c r="BAA44" s="286"/>
      <c r="BAB44" s="286"/>
      <c r="BAC44" s="286"/>
      <c r="BAD44" s="286"/>
      <c r="BAE44" s="286"/>
      <c r="BAF44" s="286"/>
      <c r="BAG44" s="286"/>
      <c r="BAH44" s="286"/>
      <c r="BAI44" s="286"/>
      <c r="BAJ44" s="286"/>
      <c r="BAK44" s="286"/>
      <c r="BAL44" s="286"/>
      <c r="BAM44" s="286"/>
      <c r="BAN44" s="286"/>
      <c r="BAO44" s="286"/>
      <c r="BAP44" s="286"/>
      <c r="BAQ44" s="286"/>
      <c r="BAR44" s="286"/>
      <c r="BAS44" s="286"/>
      <c r="BAT44" s="286"/>
      <c r="BAU44" s="286"/>
      <c r="BAV44" s="286"/>
      <c r="BAW44" s="286"/>
      <c r="BAX44" s="286"/>
      <c r="BAY44" s="286"/>
      <c r="BAZ44" s="286"/>
      <c r="BBA44" s="286"/>
      <c r="BBB44" s="286"/>
      <c r="BBC44" s="286"/>
      <c r="BBD44" s="286"/>
      <c r="BBE44" s="286"/>
      <c r="BBF44" s="286"/>
      <c r="BBG44" s="286"/>
      <c r="BBH44" s="286"/>
      <c r="BBI44" s="286"/>
      <c r="BBJ44" s="286"/>
      <c r="BBK44" s="286"/>
      <c r="BBL44" s="286"/>
      <c r="BBM44" s="286"/>
      <c r="BBN44" s="286"/>
      <c r="BBO44" s="286"/>
      <c r="BBP44" s="286"/>
      <c r="BBQ44" s="286"/>
      <c r="BBR44" s="286"/>
      <c r="BBS44" s="286"/>
      <c r="BBT44" s="286"/>
      <c r="BBU44" s="286"/>
      <c r="BBV44" s="286"/>
      <c r="BBW44" s="286"/>
      <c r="BBX44" s="286"/>
      <c r="BBY44" s="286"/>
      <c r="BBZ44" s="286"/>
      <c r="BCA44" s="286"/>
      <c r="BCB44" s="286"/>
      <c r="BCC44" s="286"/>
      <c r="BCD44" s="286"/>
      <c r="BCE44" s="286"/>
      <c r="BCF44" s="286"/>
      <c r="BCG44" s="286"/>
      <c r="BCH44" s="286"/>
      <c r="BCI44" s="286"/>
      <c r="BCJ44" s="286"/>
      <c r="BCK44" s="286"/>
      <c r="BCL44" s="286"/>
      <c r="BCM44" s="286"/>
      <c r="BCN44" s="286"/>
      <c r="BCO44" s="286"/>
      <c r="BCP44" s="286"/>
      <c r="BCQ44" s="286"/>
      <c r="BCR44" s="286"/>
      <c r="BCS44" s="286"/>
      <c r="BCT44" s="286"/>
      <c r="BCU44" s="286"/>
      <c r="BCV44" s="286"/>
      <c r="BCW44" s="286"/>
      <c r="BCX44" s="286"/>
      <c r="BCY44" s="286"/>
      <c r="BCZ44" s="286"/>
      <c r="BDA44" s="286"/>
      <c r="BDB44" s="286"/>
      <c r="BDC44" s="286"/>
      <c r="BDD44" s="286"/>
      <c r="BDE44" s="286"/>
      <c r="BDF44" s="286"/>
      <c r="BDG44" s="286"/>
      <c r="BDH44" s="286"/>
      <c r="BDI44" s="286"/>
      <c r="BDJ44" s="286"/>
      <c r="BDK44" s="286"/>
      <c r="BDL44" s="286"/>
      <c r="BDM44" s="286"/>
      <c r="BDN44" s="286"/>
      <c r="BDO44" s="286"/>
      <c r="BDP44" s="286"/>
      <c r="BDQ44" s="286"/>
      <c r="BDR44" s="286"/>
      <c r="BDS44" s="286"/>
      <c r="BDT44" s="286"/>
      <c r="BDU44" s="286"/>
      <c r="BDV44" s="286"/>
      <c r="BDW44" s="286"/>
      <c r="BDX44" s="286"/>
      <c r="BDY44" s="286"/>
      <c r="BDZ44" s="286"/>
      <c r="BEA44" s="286"/>
      <c r="BEB44" s="286"/>
      <c r="BEC44" s="286"/>
      <c r="BED44" s="286"/>
      <c r="BEE44" s="286"/>
      <c r="BEF44" s="286"/>
      <c r="BEG44" s="286"/>
      <c r="BEH44" s="286"/>
      <c r="BEI44" s="286"/>
      <c r="BEJ44" s="286"/>
      <c r="BEK44" s="286"/>
      <c r="BEL44" s="286"/>
      <c r="BEM44" s="286"/>
      <c r="BEN44" s="286"/>
      <c r="BEO44" s="286"/>
      <c r="BEP44" s="286"/>
      <c r="BEQ44" s="286"/>
      <c r="BER44" s="286"/>
      <c r="BES44" s="286"/>
      <c r="BET44" s="286"/>
      <c r="BEU44" s="286"/>
      <c r="BEV44" s="286"/>
      <c r="BEW44" s="286"/>
      <c r="BEX44" s="286"/>
      <c r="BEY44" s="286"/>
      <c r="BEZ44" s="286"/>
      <c r="BFA44" s="286"/>
      <c r="BFB44" s="286"/>
      <c r="BFC44" s="286"/>
      <c r="BFD44" s="286"/>
      <c r="BFE44" s="286"/>
      <c r="BFF44" s="286"/>
      <c r="BFG44" s="286"/>
      <c r="BFH44" s="286"/>
      <c r="BFI44" s="286"/>
      <c r="BFJ44" s="286"/>
      <c r="BFK44" s="286"/>
      <c r="BFL44" s="286"/>
      <c r="BFM44" s="286"/>
      <c r="BFN44" s="286"/>
      <c r="BFO44" s="286"/>
      <c r="BFP44" s="286"/>
      <c r="BFQ44" s="286"/>
      <c r="BFR44" s="286"/>
      <c r="BFS44" s="286"/>
      <c r="BFT44" s="286"/>
      <c r="BFU44" s="286"/>
      <c r="BFV44" s="286"/>
      <c r="BFW44" s="286"/>
      <c r="BFX44" s="286"/>
      <c r="BFY44" s="286"/>
      <c r="BFZ44" s="286"/>
      <c r="BGA44" s="286"/>
      <c r="BGB44" s="286"/>
      <c r="BGC44" s="286"/>
      <c r="BGD44" s="286"/>
      <c r="BGE44" s="286"/>
      <c r="BGF44" s="286"/>
      <c r="BGG44" s="286"/>
      <c r="BGH44" s="286"/>
      <c r="BGI44" s="286"/>
      <c r="BGJ44" s="286"/>
      <c r="BGK44" s="286"/>
      <c r="BGL44" s="286"/>
      <c r="BGM44" s="286"/>
      <c r="BGN44" s="286"/>
      <c r="BGO44" s="286"/>
      <c r="BGP44" s="286"/>
      <c r="BGQ44" s="286"/>
      <c r="BGR44" s="286"/>
      <c r="BGS44" s="286"/>
      <c r="BGT44" s="286"/>
      <c r="BGU44" s="286"/>
      <c r="BGV44" s="286"/>
      <c r="BGW44" s="286"/>
      <c r="BGX44" s="286"/>
      <c r="BGY44" s="286"/>
      <c r="BGZ44" s="286"/>
      <c r="BHA44" s="286"/>
      <c r="BHB44" s="286"/>
      <c r="BHC44" s="286"/>
      <c r="BHD44" s="286"/>
      <c r="BHE44" s="286"/>
      <c r="BHF44" s="286"/>
      <c r="BHG44" s="286"/>
      <c r="BHH44" s="286"/>
      <c r="BHI44" s="286"/>
      <c r="BHJ44" s="286"/>
      <c r="BHK44" s="286"/>
      <c r="BHL44" s="286"/>
      <c r="BHM44" s="286"/>
      <c r="BHN44" s="286"/>
      <c r="BHO44" s="286"/>
      <c r="BHP44" s="286"/>
      <c r="BHQ44" s="286"/>
      <c r="BHR44" s="286"/>
      <c r="BHS44" s="286"/>
      <c r="BHT44" s="286"/>
      <c r="BHU44" s="286"/>
      <c r="BHV44" s="286"/>
      <c r="BHW44" s="286"/>
      <c r="BHX44" s="286"/>
      <c r="BHY44" s="286"/>
      <c r="BHZ44" s="286"/>
      <c r="BIA44" s="286"/>
      <c r="BIB44" s="286"/>
      <c r="BIC44" s="286"/>
      <c r="BID44" s="286"/>
      <c r="BIE44" s="286"/>
      <c r="BIF44" s="286"/>
      <c r="BIG44" s="286"/>
      <c r="BIH44" s="286"/>
      <c r="BII44" s="286"/>
      <c r="BIJ44" s="286"/>
      <c r="BIK44" s="286"/>
      <c r="BIL44" s="286"/>
      <c r="BIM44" s="286"/>
      <c r="BIN44" s="286"/>
      <c r="BIO44" s="286"/>
      <c r="BIP44" s="286"/>
      <c r="BIQ44" s="286"/>
      <c r="BIR44" s="286"/>
      <c r="BIS44" s="286"/>
      <c r="BIT44" s="286"/>
      <c r="BIU44" s="286"/>
      <c r="BIV44" s="286"/>
      <c r="BIW44" s="286"/>
      <c r="BIX44" s="286"/>
      <c r="BIY44" s="286"/>
      <c r="BIZ44" s="286"/>
      <c r="BJA44" s="286"/>
      <c r="BJB44" s="286"/>
      <c r="BJC44" s="286"/>
      <c r="BJD44" s="286"/>
      <c r="BJE44" s="286"/>
      <c r="BJF44" s="286"/>
      <c r="BJG44" s="286"/>
      <c r="BJH44" s="286"/>
      <c r="BJI44" s="286"/>
      <c r="BJJ44" s="286"/>
      <c r="BJK44" s="286"/>
      <c r="BJL44" s="286"/>
      <c r="BJM44" s="286"/>
      <c r="BJN44" s="286"/>
      <c r="BJO44" s="286"/>
      <c r="BJP44" s="286"/>
      <c r="BJQ44" s="286"/>
      <c r="BJR44" s="286"/>
      <c r="BJS44" s="286"/>
      <c r="BJT44" s="286"/>
      <c r="BJU44" s="286"/>
      <c r="BJV44" s="286"/>
      <c r="BJW44" s="286"/>
      <c r="BJX44" s="286"/>
      <c r="BJY44" s="286"/>
      <c r="BJZ44" s="286"/>
      <c r="BKA44" s="286"/>
      <c r="BKB44" s="286"/>
      <c r="BKC44" s="286"/>
      <c r="BKD44" s="286"/>
      <c r="BKE44" s="286"/>
      <c r="BKF44" s="286"/>
      <c r="BKG44" s="286"/>
      <c r="BKH44" s="286"/>
      <c r="BKI44" s="286"/>
      <c r="BKJ44" s="286"/>
      <c r="BKK44" s="286"/>
      <c r="BKL44" s="286"/>
      <c r="BKM44" s="286"/>
      <c r="BKN44" s="286"/>
      <c r="BKO44" s="286"/>
      <c r="BKP44" s="286"/>
      <c r="BKQ44" s="286"/>
      <c r="BKR44" s="286"/>
      <c r="BKS44" s="286"/>
      <c r="BKT44" s="286"/>
      <c r="BKU44" s="286"/>
      <c r="BKV44" s="286"/>
      <c r="BKW44" s="286"/>
      <c r="BKX44" s="286"/>
      <c r="BKY44" s="286"/>
      <c r="BKZ44" s="286"/>
      <c r="BLA44" s="286"/>
      <c r="BLB44" s="286"/>
      <c r="BLC44" s="286"/>
      <c r="BLD44" s="286"/>
      <c r="BLE44" s="286"/>
      <c r="BLF44" s="286"/>
      <c r="BLG44" s="286"/>
      <c r="BLH44" s="286"/>
      <c r="BLI44" s="286"/>
      <c r="BLJ44" s="286"/>
      <c r="BLK44" s="286"/>
      <c r="BLL44" s="286"/>
      <c r="BLM44" s="286"/>
      <c r="BLN44" s="286"/>
      <c r="BLO44" s="286"/>
      <c r="BLP44" s="286"/>
      <c r="BLQ44" s="286"/>
      <c r="BLR44" s="286"/>
      <c r="BLS44" s="286"/>
      <c r="BLT44" s="286"/>
      <c r="BLU44" s="286"/>
      <c r="BLV44" s="286"/>
      <c r="BLW44" s="286"/>
      <c r="BLX44" s="286"/>
      <c r="BLY44" s="286"/>
      <c r="BLZ44" s="286"/>
      <c r="BMA44" s="286"/>
      <c r="BMB44" s="286"/>
      <c r="BMC44" s="286"/>
      <c r="BMD44" s="286"/>
      <c r="BME44" s="286"/>
      <c r="BMF44" s="286"/>
      <c r="BMG44" s="286"/>
      <c r="BMH44" s="286"/>
      <c r="BMI44" s="286"/>
      <c r="BMJ44" s="286"/>
      <c r="BMK44" s="286"/>
      <c r="BML44" s="286"/>
      <c r="BMM44" s="286"/>
      <c r="BMN44" s="286"/>
      <c r="BMO44" s="286"/>
      <c r="BMP44" s="286"/>
      <c r="BMQ44" s="286"/>
      <c r="BMR44" s="286"/>
      <c r="BMS44" s="286"/>
      <c r="BMT44" s="286"/>
      <c r="BMU44" s="286"/>
      <c r="BMV44" s="286"/>
      <c r="BMW44" s="286"/>
      <c r="BMX44" s="286"/>
      <c r="BMY44" s="286"/>
      <c r="BMZ44" s="286"/>
      <c r="BNA44" s="286"/>
      <c r="BNB44" s="286"/>
      <c r="BNC44" s="286"/>
      <c r="BND44" s="286"/>
      <c r="BNE44" s="286"/>
      <c r="BNF44" s="286"/>
      <c r="BNG44" s="286"/>
      <c r="BNH44" s="286"/>
      <c r="BNI44" s="286"/>
      <c r="BNJ44" s="286"/>
      <c r="BNK44" s="286"/>
      <c r="BNL44" s="286"/>
      <c r="BNM44" s="286"/>
      <c r="BNN44" s="286"/>
      <c r="BNO44" s="286"/>
      <c r="BNP44" s="286"/>
      <c r="BNQ44" s="286"/>
      <c r="BNR44" s="286"/>
      <c r="BNS44" s="286"/>
      <c r="BNT44" s="286"/>
      <c r="BNU44" s="286"/>
      <c r="BNV44" s="286"/>
      <c r="BNW44" s="286"/>
      <c r="BNX44" s="286"/>
      <c r="BNY44" s="286"/>
      <c r="BNZ44" s="286"/>
      <c r="BOA44" s="286"/>
      <c r="BOB44" s="286"/>
      <c r="BOC44" s="286"/>
      <c r="BOD44" s="286"/>
      <c r="BOE44" s="286"/>
      <c r="BOF44" s="286"/>
      <c r="BOG44" s="286"/>
      <c r="BOH44" s="286"/>
      <c r="BOI44" s="286"/>
      <c r="BOJ44" s="286"/>
      <c r="BOK44" s="286"/>
      <c r="BOL44" s="286"/>
      <c r="BOM44" s="286"/>
      <c r="BON44" s="286"/>
      <c r="BOO44" s="286"/>
      <c r="BOP44" s="286"/>
      <c r="BOQ44" s="286"/>
      <c r="BOR44" s="286"/>
      <c r="BOS44" s="286"/>
      <c r="BOT44" s="286"/>
      <c r="BOU44" s="286"/>
      <c r="BOV44" s="286"/>
      <c r="BOW44" s="286"/>
      <c r="BOX44" s="286"/>
      <c r="BOY44" s="286"/>
      <c r="BOZ44" s="286"/>
      <c r="BPA44" s="286"/>
      <c r="BPB44" s="286"/>
      <c r="BPC44" s="286"/>
      <c r="BPD44" s="286"/>
      <c r="BPE44" s="286"/>
      <c r="BPF44" s="286"/>
      <c r="BPG44" s="286"/>
      <c r="BPH44" s="286"/>
      <c r="BPI44" s="286"/>
      <c r="BPJ44" s="286"/>
      <c r="BPK44" s="286"/>
      <c r="BPL44" s="286"/>
      <c r="BPM44" s="286"/>
      <c r="BPN44" s="286"/>
      <c r="BPO44" s="286"/>
      <c r="BPP44" s="286"/>
      <c r="BPQ44" s="286"/>
      <c r="BPR44" s="286"/>
      <c r="BPS44" s="286"/>
      <c r="BPT44" s="286"/>
      <c r="BPU44" s="286"/>
      <c r="BPV44" s="286"/>
      <c r="BPW44" s="286"/>
      <c r="BPX44" s="286"/>
      <c r="BPY44" s="286"/>
      <c r="BPZ44" s="286"/>
      <c r="BQA44" s="286"/>
      <c r="BQB44" s="286"/>
      <c r="BQC44" s="286"/>
      <c r="BQD44" s="286"/>
      <c r="BQE44" s="286"/>
      <c r="BQF44" s="286"/>
      <c r="BQG44" s="286"/>
      <c r="BQH44" s="286"/>
      <c r="BQI44" s="286"/>
      <c r="BQJ44" s="286"/>
      <c r="BQK44" s="286"/>
      <c r="BQL44" s="286"/>
      <c r="BQM44" s="286"/>
      <c r="BQN44" s="286"/>
      <c r="BQO44" s="286"/>
      <c r="BQP44" s="286"/>
      <c r="BQQ44" s="286"/>
      <c r="BQR44" s="286"/>
      <c r="BQS44" s="286"/>
      <c r="BQT44" s="286"/>
      <c r="BQU44" s="286"/>
      <c r="BQV44" s="286"/>
      <c r="BQW44" s="286"/>
      <c r="BQX44" s="286"/>
      <c r="BQY44" s="286"/>
      <c r="BQZ44" s="286"/>
      <c r="BRA44" s="286"/>
      <c r="BRB44" s="286"/>
      <c r="BRC44" s="286"/>
      <c r="BRD44" s="286"/>
      <c r="BRE44" s="286"/>
      <c r="BRF44" s="286"/>
      <c r="BRG44" s="286"/>
      <c r="BRH44" s="286"/>
      <c r="BRI44" s="286"/>
      <c r="BRJ44" s="286"/>
      <c r="BRK44" s="286"/>
      <c r="BRL44" s="286"/>
      <c r="BRM44" s="286"/>
      <c r="BRN44" s="286"/>
      <c r="BRO44" s="286"/>
      <c r="BRP44" s="286"/>
      <c r="BRQ44" s="286"/>
      <c r="BRR44" s="286"/>
      <c r="BRS44" s="286"/>
      <c r="BRT44" s="286"/>
      <c r="BRU44" s="286"/>
      <c r="BRV44" s="286"/>
      <c r="BRW44" s="286"/>
      <c r="BRX44" s="286"/>
      <c r="BRY44" s="286"/>
      <c r="BRZ44" s="286"/>
      <c r="BSA44" s="286"/>
      <c r="BSB44" s="286"/>
      <c r="BSC44" s="286"/>
      <c r="BSD44" s="286"/>
      <c r="BSE44" s="286"/>
      <c r="BSF44" s="286"/>
      <c r="BSG44" s="286"/>
      <c r="BSH44" s="286"/>
      <c r="BSI44" s="286"/>
      <c r="BSJ44" s="286"/>
      <c r="BSK44" s="286"/>
      <c r="BSL44" s="286"/>
      <c r="BSM44" s="286"/>
      <c r="BSN44" s="286"/>
      <c r="BSO44" s="286"/>
      <c r="BSP44" s="286"/>
      <c r="BSQ44" s="286"/>
      <c r="BSR44" s="286"/>
      <c r="BSS44" s="286"/>
      <c r="BST44" s="286"/>
      <c r="BSU44" s="286"/>
      <c r="BSV44" s="286"/>
      <c r="BSW44" s="286"/>
      <c r="BSX44" s="286"/>
      <c r="BSY44" s="286"/>
      <c r="BSZ44" s="286"/>
      <c r="BTA44" s="286"/>
      <c r="BTB44" s="286"/>
      <c r="BTC44" s="286"/>
      <c r="BTD44" s="286"/>
      <c r="BTE44" s="286"/>
      <c r="BTF44" s="286"/>
      <c r="BTG44" s="286"/>
      <c r="BTH44" s="286"/>
      <c r="BTI44" s="286"/>
      <c r="BTJ44" s="286"/>
      <c r="BTK44" s="286"/>
      <c r="BTL44" s="286"/>
      <c r="BTM44" s="286"/>
      <c r="BTN44" s="286"/>
      <c r="BTO44" s="286"/>
      <c r="BTP44" s="286"/>
      <c r="BTQ44" s="286"/>
      <c r="BTR44" s="286"/>
      <c r="BTS44" s="286"/>
      <c r="BTT44" s="286"/>
      <c r="BTU44" s="286"/>
      <c r="BTV44" s="286"/>
      <c r="BTW44" s="286"/>
      <c r="BTX44" s="286"/>
      <c r="BTY44" s="286"/>
      <c r="BTZ44" s="286"/>
      <c r="BUA44" s="286"/>
      <c r="BUB44" s="286"/>
      <c r="BUC44" s="286"/>
      <c r="BUD44" s="286"/>
      <c r="BUE44" s="286"/>
      <c r="BUF44" s="286"/>
      <c r="BUG44" s="286"/>
      <c r="BUH44" s="286"/>
      <c r="BUI44" s="286"/>
      <c r="BUJ44" s="286"/>
      <c r="BUK44" s="286"/>
      <c r="BUL44" s="286"/>
      <c r="BUM44" s="286"/>
      <c r="BUN44" s="286"/>
      <c r="BUO44" s="286"/>
      <c r="BUP44" s="286"/>
      <c r="BUQ44" s="286"/>
      <c r="BUR44" s="286"/>
      <c r="BUS44" s="286"/>
      <c r="BUT44" s="286"/>
      <c r="BUU44" s="286"/>
      <c r="BUV44" s="286"/>
      <c r="BUW44" s="286"/>
      <c r="BUX44" s="286"/>
      <c r="BUY44" s="286"/>
      <c r="BUZ44" s="286"/>
      <c r="BVA44" s="286"/>
      <c r="BVB44" s="286"/>
      <c r="BVC44" s="286"/>
      <c r="BVD44" s="286"/>
      <c r="BVE44" s="286"/>
      <c r="BVF44" s="286"/>
      <c r="BVG44" s="286"/>
      <c r="BVH44" s="286"/>
      <c r="BVI44" s="286"/>
      <c r="BVJ44" s="286"/>
      <c r="BVK44" s="286"/>
      <c r="BVL44" s="286"/>
      <c r="BVM44" s="286"/>
      <c r="BVN44" s="286"/>
      <c r="BVO44" s="286"/>
      <c r="BVP44" s="286"/>
      <c r="BVQ44" s="286"/>
      <c r="BVR44" s="286"/>
      <c r="BVS44" s="286"/>
      <c r="BVT44" s="286"/>
      <c r="BVU44" s="286"/>
      <c r="BVV44" s="286"/>
      <c r="BVW44" s="286"/>
      <c r="BVX44" s="286"/>
      <c r="BVY44" s="286"/>
      <c r="BVZ44" s="286"/>
      <c r="BWA44" s="286"/>
      <c r="BWB44" s="286"/>
      <c r="BWC44" s="286"/>
      <c r="BWD44" s="286"/>
      <c r="BWE44" s="286"/>
      <c r="BWF44" s="286"/>
      <c r="BWG44" s="286"/>
      <c r="BWH44" s="286"/>
      <c r="BWI44" s="286"/>
      <c r="BWJ44" s="286"/>
      <c r="BWK44" s="286"/>
      <c r="BWL44" s="286"/>
      <c r="BWM44" s="286"/>
      <c r="BWN44" s="286"/>
      <c r="BWO44" s="286"/>
      <c r="BWP44" s="286"/>
      <c r="BWQ44" s="286"/>
      <c r="BWR44" s="286"/>
      <c r="BWS44" s="286"/>
      <c r="BWT44" s="286"/>
      <c r="BWU44" s="286"/>
      <c r="BWV44" s="286"/>
      <c r="BWW44" s="286"/>
      <c r="BWX44" s="286"/>
      <c r="BWY44" s="286"/>
      <c r="BWZ44" s="286"/>
      <c r="BXA44" s="286"/>
      <c r="BXB44" s="286"/>
      <c r="BXC44" s="286"/>
      <c r="BXD44" s="286"/>
      <c r="BXE44" s="286"/>
      <c r="BXF44" s="286"/>
      <c r="BXG44" s="286"/>
      <c r="BXH44" s="286"/>
      <c r="BXI44" s="286"/>
      <c r="BXJ44" s="286"/>
      <c r="BXK44" s="286"/>
      <c r="BXL44" s="286"/>
      <c r="BXM44" s="286"/>
      <c r="BXN44" s="286"/>
      <c r="BXO44" s="286"/>
      <c r="BXP44" s="286"/>
      <c r="BXQ44" s="286"/>
      <c r="BXR44" s="286"/>
      <c r="BXS44" s="286"/>
      <c r="BXT44" s="286"/>
      <c r="BXU44" s="286"/>
      <c r="BXV44" s="286"/>
      <c r="BXW44" s="286"/>
      <c r="BXX44" s="286"/>
      <c r="BXY44" s="286"/>
      <c r="BXZ44" s="286"/>
      <c r="BYA44" s="286"/>
      <c r="BYB44" s="286"/>
      <c r="BYC44" s="286"/>
      <c r="BYD44" s="286"/>
      <c r="BYE44" s="286"/>
      <c r="BYF44" s="286"/>
      <c r="BYG44" s="286"/>
      <c r="BYH44" s="286"/>
      <c r="BYI44" s="286"/>
      <c r="BYJ44" s="286"/>
      <c r="BYK44" s="286"/>
      <c r="BYL44" s="286"/>
      <c r="BYM44" s="286"/>
      <c r="BYN44" s="286"/>
      <c r="BYO44" s="286"/>
      <c r="BYP44" s="286"/>
      <c r="BYQ44" s="286"/>
      <c r="BYR44" s="286"/>
      <c r="BYS44" s="286"/>
      <c r="BYT44" s="286"/>
      <c r="BYU44" s="286"/>
      <c r="BYV44" s="286"/>
      <c r="BYW44" s="286"/>
      <c r="BYX44" s="286"/>
      <c r="BYY44" s="286"/>
      <c r="BYZ44" s="286"/>
      <c r="BZA44" s="286"/>
      <c r="BZB44" s="286"/>
      <c r="BZC44" s="286"/>
      <c r="BZD44" s="286"/>
      <c r="BZE44" s="286"/>
      <c r="BZF44" s="286"/>
    </row>
    <row r="45" spans="1:2034" s="414" customFormat="1" ht="19.5" customHeight="1" thickBot="1">
      <c r="A45" s="690" t="s">
        <v>1511</v>
      </c>
      <c r="B45" s="796"/>
      <c r="C45" s="796"/>
      <c r="D45" s="796"/>
      <c r="E45" s="797"/>
      <c r="F45" s="129"/>
      <c r="G45" s="129"/>
      <c r="H45" s="24"/>
      <c r="I45" s="24"/>
      <c r="J45" s="37">
        <v>15100</v>
      </c>
      <c r="K45" s="66">
        <v>45.4</v>
      </c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6"/>
      <c r="EP45" s="286"/>
      <c r="EQ45" s="286"/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6"/>
      <c r="FE45" s="286"/>
      <c r="FF45" s="286"/>
      <c r="FG45" s="286"/>
      <c r="FH45" s="286"/>
      <c r="FI45" s="286"/>
      <c r="FJ45" s="286"/>
      <c r="FK45" s="286"/>
      <c r="FL45" s="286"/>
      <c r="FM45" s="286"/>
      <c r="FN45" s="286"/>
      <c r="FO45" s="286"/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86"/>
      <c r="GR45" s="286"/>
      <c r="GS45" s="286"/>
      <c r="GT45" s="286"/>
      <c r="GU45" s="286"/>
      <c r="GV45" s="286"/>
      <c r="GW45" s="286"/>
      <c r="GX45" s="286"/>
      <c r="GY45" s="286"/>
      <c r="GZ45" s="286"/>
      <c r="HA45" s="286"/>
      <c r="HB45" s="286"/>
      <c r="HC45" s="286"/>
      <c r="HD45" s="286"/>
      <c r="HE45" s="286"/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286"/>
      <c r="HT45" s="286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286"/>
      <c r="IF45" s="286"/>
      <c r="IG45" s="286"/>
      <c r="IH45" s="286"/>
      <c r="II45" s="286"/>
      <c r="IJ45" s="286"/>
      <c r="IK45" s="286"/>
      <c r="IL45" s="286"/>
      <c r="IM45" s="286"/>
      <c r="IN45" s="286"/>
      <c r="IO45" s="286"/>
      <c r="IP45" s="286"/>
      <c r="IQ45" s="286"/>
      <c r="IR45" s="286"/>
      <c r="IS45" s="286"/>
      <c r="IT45" s="286"/>
      <c r="IU45" s="286"/>
      <c r="IV45" s="286"/>
      <c r="IW45" s="286"/>
      <c r="IX45" s="286"/>
      <c r="IY45" s="286"/>
      <c r="IZ45" s="286"/>
      <c r="JA45" s="286"/>
      <c r="JB45" s="286"/>
      <c r="JC45" s="286"/>
      <c r="JD45" s="286"/>
      <c r="JE45" s="286"/>
      <c r="JF45" s="286"/>
      <c r="JG45" s="286"/>
      <c r="JH45" s="286"/>
      <c r="JI45" s="286"/>
      <c r="JJ45" s="286"/>
      <c r="JK45" s="286"/>
      <c r="JL45" s="286"/>
      <c r="JM45" s="286"/>
      <c r="JN45" s="286"/>
      <c r="JO45" s="286"/>
      <c r="JP45" s="286"/>
      <c r="JQ45" s="286"/>
      <c r="JR45" s="286"/>
      <c r="JS45" s="286"/>
      <c r="JT45" s="286"/>
      <c r="JU45" s="286"/>
      <c r="JV45" s="286"/>
      <c r="JW45" s="286"/>
      <c r="JX45" s="286"/>
      <c r="JY45" s="286"/>
      <c r="JZ45" s="286"/>
      <c r="KA45" s="286"/>
      <c r="KB45" s="286"/>
      <c r="KC45" s="286"/>
      <c r="KD45" s="286"/>
      <c r="KE45" s="286"/>
      <c r="KF45" s="286"/>
      <c r="KG45" s="286"/>
      <c r="KH45" s="286"/>
      <c r="KI45" s="286"/>
      <c r="KJ45" s="286"/>
      <c r="KK45" s="286"/>
      <c r="KL45" s="286"/>
      <c r="KM45" s="286"/>
      <c r="KN45" s="286"/>
      <c r="KO45" s="286"/>
      <c r="KP45" s="286"/>
      <c r="KQ45" s="286"/>
      <c r="KR45" s="286"/>
      <c r="KS45" s="286"/>
      <c r="KT45" s="286"/>
      <c r="KU45" s="286"/>
      <c r="KV45" s="286"/>
      <c r="KW45" s="286"/>
      <c r="KX45" s="286"/>
      <c r="KY45" s="286"/>
      <c r="KZ45" s="286"/>
      <c r="LA45" s="286"/>
      <c r="LB45" s="286"/>
      <c r="LC45" s="286"/>
      <c r="LD45" s="286"/>
      <c r="LE45" s="286"/>
      <c r="LF45" s="286"/>
      <c r="LG45" s="286"/>
      <c r="LH45" s="286"/>
      <c r="LI45" s="286"/>
      <c r="LJ45" s="286"/>
      <c r="LK45" s="286"/>
      <c r="LL45" s="286"/>
      <c r="LM45" s="286"/>
      <c r="LN45" s="286"/>
      <c r="LO45" s="286"/>
      <c r="LP45" s="286"/>
      <c r="LQ45" s="286"/>
      <c r="LR45" s="286"/>
      <c r="LS45" s="286"/>
      <c r="LT45" s="286"/>
      <c r="LU45" s="286"/>
      <c r="LV45" s="286"/>
      <c r="LW45" s="286"/>
      <c r="LX45" s="286"/>
      <c r="LY45" s="286"/>
      <c r="LZ45" s="286"/>
      <c r="MA45" s="286"/>
      <c r="MB45" s="286"/>
      <c r="MC45" s="286"/>
      <c r="MD45" s="286"/>
      <c r="ME45" s="286"/>
      <c r="MF45" s="286"/>
      <c r="MG45" s="286"/>
      <c r="MH45" s="286"/>
      <c r="MI45" s="286"/>
      <c r="MJ45" s="286"/>
      <c r="MK45" s="286"/>
      <c r="ML45" s="286"/>
      <c r="MM45" s="286"/>
      <c r="MN45" s="286"/>
      <c r="MO45" s="286"/>
      <c r="MP45" s="286"/>
      <c r="MQ45" s="286"/>
      <c r="MR45" s="286"/>
      <c r="MS45" s="286"/>
      <c r="MT45" s="286"/>
      <c r="MU45" s="286"/>
      <c r="MV45" s="286"/>
      <c r="MW45" s="286"/>
      <c r="MX45" s="286"/>
      <c r="MY45" s="286"/>
      <c r="MZ45" s="286"/>
      <c r="NA45" s="286"/>
      <c r="NB45" s="286"/>
      <c r="NC45" s="286"/>
      <c r="ND45" s="286"/>
      <c r="NE45" s="286"/>
      <c r="NF45" s="286"/>
      <c r="NG45" s="286"/>
      <c r="NH45" s="286"/>
      <c r="NI45" s="286"/>
      <c r="NJ45" s="286"/>
      <c r="NK45" s="286"/>
      <c r="NL45" s="286"/>
      <c r="NM45" s="286"/>
      <c r="NN45" s="286"/>
      <c r="NO45" s="286"/>
      <c r="NP45" s="286"/>
      <c r="NQ45" s="286"/>
      <c r="NR45" s="286"/>
      <c r="NS45" s="286"/>
      <c r="NT45" s="286"/>
      <c r="NU45" s="286"/>
      <c r="NV45" s="286"/>
      <c r="NW45" s="286"/>
      <c r="NX45" s="286"/>
      <c r="NY45" s="286"/>
      <c r="NZ45" s="286"/>
      <c r="OA45" s="286"/>
      <c r="OB45" s="286"/>
      <c r="OC45" s="286"/>
      <c r="OD45" s="286"/>
      <c r="OE45" s="286"/>
      <c r="OF45" s="286"/>
      <c r="OG45" s="286"/>
      <c r="OH45" s="286"/>
      <c r="OI45" s="286"/>
      <c r="OJ45" s="286"/>
      <c r="OK45" s="286"/>
      <c r="OL45" s="286"/>
      <c r="OM45" s="286"/>
      <c r="ON45" s="286"/>
      <c r="OO45" s="286"/>
      <c r="OP45" s="286"/>
      <c r="OQ45" s="286"/>
      <c r="OR45" s="286"/>
      <c r="OS45" s="286"/>
      <c r="OT45" s="286"/>
      <c r="OU45" s="286"/>
      <c r="OV45" s="286"/>
      <c r="OW45" s="286"/>
      <c r="OX45" s="286"/>
      <c r="OY45" s="286"/>
      <c r="OZ45" s="286"/>
      <c r="PA45" s="286"/>
      <c r="PB45" s="286"/>
      <c r="PC45" s="286"/>
      <c r="PD45" s="286"/>
      <c r="PE45" s="286"/>
      <c r="PF45" s="286"/>
      <c r="PG45" s="286"/>
      <c r="PH45" s="286"/>
      <c r="PI45" s="286"/>
      <c r="PJ45" s="286"/>
      <c r="PK45" s="286"/>
      <c r="PL45" s="286"/>
      <c r="PM45" s="286"/>
      <c r="PN45" s="286"/>
      <c r="PO45" s="286"/>
      <c r="PP45" s="286"/>
      <c r="PQ45" s="286"/>
      <c r="PR45" s="286"/>
      <c r="PS45" s="286"/>
      <c r="PT45" s="286"/>
      <c r="PU45" s="286"/>
      <c r="PV45" s="286"/>
      <c r="PW45" s="286"/>
      <c r="PX45" s="286"/>
      <c r="PY45" s="286"/>
      <c r="PZ45" s="286"/>
      <c r="QA45" s="286"/>
      <c r="QB45" s="286"/>
      <c r="QC45" s="286"/>
      <c r="QD45" s="286"/>
      <c r="QE45" s="286"/>
      <c r="QF45" s="286"/>
      <c r="QG45" s="286"/>
      <c r="QH45" s="286"/>
      <c r="QI45" s="286"/>
      <c r="QJ45" s="286"/>
      <c r="QK45" s="286"/>
      <c r="QL45" s="286"/>
      <c r="QM45" s="286"/>
      <c r="QN45" s="286"/>
      <c r="QO45" s="286"/>
      <c r="QP45" s="286"/>
      <c r="QQ45" s="286"/>
      <c r="QR45" s="286"/>
      <c r="QS45" s="286"/>
      <c r="QT45" s="286"/>
      <c r="QU45" s="286"/>
      <c r="QV45" s="286"/>
      <c r="QW45" s="286"/>
      <c r="QX45" s="286"/>
      <c r="QY45" s="286"/>
      <c r="QZ45" s="286"/>
      <c r="RA45" s="286"/>
      <c r="RB45" s="286"/>
      <c r="RC45" s="286"/>
      <c r="RD45" s="286"/>
      <c r="RE45" s="286"/>
      <c r="RF45" s="286"/>
      <c r="RG45" s="286"/>
      <c r="RH45" s="286"/>
      <c r="RI45" s="286"/>
      <c r="RJ45" s="286"/>
      <c r="RK45" s="286"/>
      <c r="RL45" s="286"/>
      <c r="RM45" s="286"/>
      <c r="RN45" s="286"/>
      <c r="RO45" s="286"/>
      <c r="RP45" s="286"/>
      <c r="RQ45" s="286"/>
      <c r="RR45" s="286"/>
      <c r="RS45" s="286"/>
      <c r="RT45" s="286"/>
      <c r="RU45" s="286"/>
      <c r="RV45" s="286"/>
      <c r="RW45" s="286"/>
      <c r="RX45" s="286"/>
      <c r="RY45" s="286"/>
      <c r="RZ45" s="286"/>
      <c r="SA45" s="286"/>
      <c r="SB45" s="286"/>
      <c r="SC45" s="286"/>
      <c r="SD45" s="286"/>
      <c r="SE45" s="286"/>
      <c r="SF45" s="286"/>
      <c r="SG45" s="286"/>
      <c r="SH45" s="286"/>
      <c r="SI45" s="286"/>
      <c r="SJ45" s="286"/>
      <c r="SK45" s="286"/>
      <c r="SL45" s="286"/>
      <c r="SM45" s="286"/>
      <c r="SN45" s="286"/>
      <c r="SO45" s="286"/>
      <c r="SP45" s="286"/>
      <c r="SQ45" s="286"/>
      <c r="SR45" s="286"/>
      <c r="SS45" s="286"/>
      <c r="ST45" s="286"/>
      <c r="SU45" s="286"/>
      <c r="SV45" s="286"/>
      <c r="SW45" s="286"/>
      <c r="SX45" s="286"/>
      <c r="SY45" s="286"/>
      <c r="SZ45" s="286"/>
      <c r="TA45" s="286"/>
      <c r="TB45" s="286"/>
      <c r="TC45" s="286"/>
      <c r="TD45" s="286"/>
      <c r="TE45" s="286"/>
      <c r="TF45" s="286"/>
      <c r="TG45" s="286"/>
      <c r="TH45" s="286"/>
      <c r="TI45" s="286"/>
      <c r="TJ45" s="286"/>
      <c r="TK45" s="286"/>
      <c r="TL45" s="286"/>
      <c r="TM45" s="286"/>
      <c r="TN45" s="286"/>
      <c r="TO45" s="286"/>
      <c r="TP45" s="286"/>
      <c r="TQ45" s="286"/>
      <c r="TR45" s="286"/>
      <c r="TS45" s="286"/>
      <c r="TT45" s="286"/>
      <c r="TU45" s="286"/>
      <c r="TV45" s="286"/>
      <c r="TW45" s="286"/>
      <c r="TX45" s="286"/>
      <c r="TY45" s="286"/>
      <c r="TZ45" s="286"/>
      <c r="UA45" s="286"/>
      <c r="UB45" s="286"/>
      <c r="UC45" s="286"/>
      <c r="UD45" s="286"/>
      <c r="UE45" s="286"/>
      <c r="UF45" s="286"/>
      <c r="UG45" s="286"/>
      <c r="UH45" s="286"/>
      <c r="UI45" s="286"/>
      <c r="UJ45" s="286"/>
      <c r="UK45" s="286"/>
      <c r="UL45" s="286"/>
      <c r="UM45" s="286"/>
      <c r="UN45" s="286"/>
      <c r="UO45" s="286"/>
      <c r="UP45" s="286"/>
      <c r="UQ45" s="286"/>
      <c r="UR45" s="286"/>
      <c r="US45" s="286"/>
      <c r="UT45" s="286"/>
      <c r="UU45" s="286"/>
      <c r="UV45" s="286"/>
      <c r="UW45" s="286"/>
      <c r="UX45" s="286"/>
      <c r="UY45" s="286"/>
      <c r="UZ45" s="286"/>
      <c r="VA45" s="286"/>
      <c r="VB45" s="286"/>
      <c r="VC45" s="286"/>
      <c r="VD45" s="286"/>
      <c r="VE45" s="286"/>
      <c r="VF45" s="286"/>
      <c r="VG45" s="286"/>
      <c r="VH45" s="286"/>
      <c r="VI45" s="286"/>
      <c r="VJ45" s="286"/>
      <c r="VK45" s="286"/>
      <c r="VL45" s="286"/>
      <c r="VM45" s="286"/>
      <c r="VN45" s="286"/>
      <c r="VO45" s="286"/>
      <c r="VP45" s="286"/>
      <c r="VQ45" s="286"/>
      <c r="VR45" s="286"/>
      <c r="VS45" s="286"/>
      <c r="VT45" s="286"/>
      <c r="VU45" s="286"/>
      <c r="VV45" s="286"/>
      <c r="VW45" s="286"/>
      <c r="VX45" s="286"/>
      <c r="VY45" s="286"/>
      <c r="VZ45" s="286"/>
      <c r="WA45" s="286"/>
      <c r="WB45" s="286"/>
      <c r="WC45" s="286"/>
      <c r="WD45" s="286"/>
      <c r="WE45" s="286"/>
      <c r="WF45" s="286"/>
      <c r="WG45" s="286"/>
      <c r="WH45" s="286"/>
      <c r="WI45" s="286"/>
      <c r="WJ45" s="286"/>
      <c r="WK45" s="286"/>
      <c r="WL45" s="286"/>
      <c r="WM45" s="286"/>
      <c r="WN45" s="286"/>
      <c r="WO45" s="286"/>
      <c r="WP45" s="286"/>
      <c r="WQ45" s="286"/>
      <c r="WR45" s="286"/>
      <c r="WS45" s="286"/>
      <c r="WT45" s="286"/>
      <c r="WU45" s="286"/>
      <c r="WV45" s="286"/>
      <c r="WW45" s="286"/>
      <c r="WX45" s="286"/>
      <c r="WY45" s="286"/>
      <c r="WZ45" s="286"/>
      <c r="XA45" s="286"/>
      <c r="XB45" s="286"/>
      <c r="XC45" s="286"/>
      <c r="XD45" s="286"/>
      <c r="XE45" s="286"/>
      <c r="XF45" s="286"/>
      <c r="XG45" s="286"/>
      <c r="XH45" s="286"/>
      <c r="XI45" s="286"/>
      <c r="XJ45" s="286"/>
      <c r="XK45" s="286"/>
      <c r="XL45" s="286"/>
      <c r="XM45" s="286"/>
      <c r="XN45" s="286"/>
      <c r="XO45" s="286"/>
      <c r="XP45" s="286"/>
      <c r="XQ45" s="286"/>
      <c r="XR45" s="286"/>
      <c r="XS45" s="286"/>
      <c r="XT45" s="286"/>
      <c r="XU45" s="286"/>
      <c r="XV45" s="286"/>
      <c r="XW45" s="286"/>
      <c r="XX45" s="286"/>
      <c r="XY45" s="286"/>
      <c r="XZ45" s="286"/>
      <c r="YA45" s="286"/>
      <c r="YB45" s="286"/>
      <c r="YC45" s="286"/>
      <c r="YD45" s="286"/>
      <c r="YE45" s="286"/>
      <c r="YF45" s="286"/>
      <c r="YG45" s="286"/>
      <c r="YH45" s="286"/>
      <c r="YI45" s="286"/>
      <c r="YJ45" s="286"/>
      <c r="YK45" s="286"/>
      <c r="YL45" s="286"/>
      <c r="YM45" s="286"/>
      <c r="YN45" s="286"/>
      <c r="YO45" s="286"/>
      <c r="YP45" s="286"/>
      <c r="YQ45" s="286"/>
      <c r="YR45" s="286"/>
      <c r="YS45" s="286"/>
      <c r="YT45" s="286"/>
      <c r="YU45" s="286"/>
      <c r="YV45" s="286"/>
      <c r="YW45" s="286"/>
      <c r="YX45" s="286"/>
      <c r="YY45" s="286"/>
      <c r="YZ45" s="286"/>
      <c r="ZA45" s="286"/>
      <c r="ZB45" s="286"/>
      <c r="ZC45" s="286"/>
      <c r="ZD45" s="286"/>
      <c r="ZE45" s="286"/>
      <c r="ZF45" s="286"/>
      <c r="ZG45" s="286"/>
      <c r="ZH45" s="286"/>
      <c r="ZI45" s="286"/>
      <c r="ZJ45" s="286"/>
      <c r="ZK45" s="286"/>
      <c r="ZL45" s="286"/>
      <c r="ZM45" s="286"/>
      <c r="ZN45" s="286"/>
      <c r="ZO45" s="286"/>
      <c r="ZP45" s="286"/>
      <c r="ZQ45" s="286"/>
      <c r="ZR45" s="286"/>
      <c r="ZS45" s="286"/>
      <c r="ZT45" s="286"/>
      <c r="ZU45" s="286"/>
      <c r="ZV45" s="286"/>
      <c r="ZW45" s="286"/>
      <c r="ZX45" s="286"/>
      <c r="ZY45" s="286"/>
      <c r="ZZ45" s="286"/>
      <c r="AAA45" s="286"/>
      <c r="AAB45" s="286"/>
      <c r="AAC45" s="286"/>
      <c r="AAD45" s="286"/>
      <c r="AAE45" s="286"/>
      <c r="AAF45" s="286"/>
      <c r="AAG45" s="286"/>
      <c r="AAH45" s="286"/>
      <c r="AAI45" s="286"/>
      <c r="AAJ45" s="286"/>
      <c r="AAK45" s="286"/>
      <c r="AAL45" s="286"/>
      <c r="AAM45" s="286"/>
      <c r="AAN45" s="286"/>
      <c r="AAO45" s="286"/>
      <c r="AAP45" s="286"/>
      <c r="AAQ45" s="286"/>
      <c r="AAR45" s="286"/>
      <c r="AAS45" s="286"/>
      <c r="AAT45" s="286"/>
      <c r="AAU45" s="286"/>
      <c r="AAV45" s="286"/>
      <c r="AAW45" s="286"/>
      <c r="AAX45" s="286"/>
      <c r="AAY45" s="286"/>
      <c r="AAZ45" s="286"/>
      <c r="ABA45" s="286"/>
      <c r="ABB45" s="286"/>
      <c r="ABC45" s="286"/>
      <c r="ABD45" s="286"/>
      <c r="ABE45" s="286"/>
      <c r="ABF45" s="286"/>
      <c r="ABG45" s="286"/>
      <c r="ABH45" s="286"/>
      <c r="ABI45" s="286"/>
      <c r="ABJ45" s="286"/>
      <c r="ABK45" s="286"/>
      <c r="ABL45" s="286"/>
      <c r="ABM45" s="286"/>
      <c r="ABN45" s="286"/>
      <c r="ABO45" s="286"/>
      <c r="ABP45" s="286"/>
      <c r="ABQ45" s="286"/>
      <c r="ABR45" s="286"/>
      <c r="ABS45" s="286"/>
      <c r="ABT45" s="286"/>
      <c r="ABU45" s="286"/>
      <c r="ABV45" s="286"/>
      <c r="ABW45" s="286"/>
      <c r="ABX45" s="286"/>
      <c r="ABY45" s="286"/>
      <c r="ABZ45" s="286"/>
      <c r="ACA45" s="286"/>
      <c r="ACB45" s="286"/>
      <c r="ACC45" s="286"/>
      <c r="ACD45" s="286"/>
      <c r="ACE45" s="286"/>
      <c r="ACF45" s="286"/>
      <c r="ACG45" s="286"/>
      <c r="ACH45" s="286"/>
      <c r="ACI45" s="286"/>
      <c r="ACJ45" s="286"/>
      <c r="ACK45" s="286"/>
      <c r="ACL45" s="286"/>
      <c r="ACM45" s="286"/>
      <c r="ACN45" s="286"/>
      <c r="ACO45" s="286"/>
      <c r="ACP45" s="286"/>
      <c r="ACQ45" s="286"/>
      <c r="ACR45" s="286"/>
      <c r="ACS45" s="286"/>
      <c r="ACT45" s="286"/>
      <c r="ACU45" s="286"/>
      <c r="ACV45" s="286"/>
      <c r="ACW45" s="286"/>
      <c r="ACX45" s="286"/>
      <c r="ACY45" s="286"/>
      <c r="ACZ45" s="286"/>
      <c r="ADA45" s="286"/>
      <c r="ADB45" s="286"/>
      <c r="ADC45" s="286"/>
      <c r="ADD45" s="286"/>
      <c r="ADE45" s="286"/>
      <c r="ADF45" s="286"/>
      <c r="ADG45" s="286"/>
      <c r="ADH45" s="286"/>
      <c r="ADI45" s="286"/>
      <c r="ADJ45" s="286"/>
      <c r="ADK45" s="286"/>
      <c r="ADL45" s="286"/>
      <c r="ADM45" s="286"/>
      <c r="ADN45" s="286"/>
      <c r="ADO45" s="286"/>
      <c r="ADP45" s="286"/>
      <c r="ADQ45" s="286"/>
      <c r="ADR45" s="286"/>
      <c r="ADS45" s="286"/>
      <c r="ADT45" s="286"/>
      <c r="ADU45" s="286"/>
      <c r="ADV45" s="286"/>
      <c r="ADW45" s="286"/>
      <c r="ADX45" s="286"/>
      <c r="ADY45" s="286"/>
      <c r="ADZ45" s="286"/>
      <c r="AEA45" s="286"/>
      <c r="AEB45" s="286"/>
      <c r="AEC45" s="286"/>
      <c r="AED45" s="286"/>
      <c r="AEE45" s="286"/>
      <c r="AEF45" s="286"/>
      <c r="AEG45" s="286"/>
      <c r="AEH45" s="286"/>
      <c r="AEI45" s="286"/>
      <c r="AEJ45" s="286"/>
      <c r="AEK45" s="286"/>
      <c r="AEL45" s="286"/>
      <c r="AEM45" s="286"/>
      <c r="AEN45" s="286"/>
      <c r="AEO45" s="286"/>
      <c r="AEP45" s="286"/>
      <c r="AEQ45" s="286"/>
      <c r="AER45" s="286"/>
      <c r="AES45" s="286"/>
      <c r="AET45" s="286"/>
      <c r="AEU45" s="286"/>
      <c r="AEV45" s="286"/>
      <c r="AEW45" s="286"/>
      <c r="AEX45" s="286"/>
      <c r="AEY45" s="286"/>
      <c r="AEZ45" s="286"/>
      <c r="AFA45" s="286"/>
      <c r="AFB45" s="286"/>
      <c r="AFC45" s="286"/>
      <c r="AFD45" s="286"/>
      <c r="AFE45" s="286"/>
      <c r="AFF45" s="286"/>
      <c r="AFG45" s="286"/>
      <c r="AFH45" s="286"/>
      <c r="AFI45" s="286"/>
      <c r="AFJ45" s="286"/>
      <c r="AFK45" s="286"/>
      <c r="AFL45" s="286"/>
      <c r="AFM45" s="286"/>
      <c r="AFN45" s="286"/>
      <c r="AFO45" s="286"/>
      <c r="AFP45" s="286"/>
      <c r="AFQ45" s="286"/>
      <c r="AFR45" s="286"/>
      <c r="AFS45" s="286"/>
      <c r="AFT45" s="286"/>
      <c r="AFU45" s="286"/>
      <c r="AFV45" s="286"/>
      <c r="AFW45" s="286"/>
      <c r="AFX45" s="286"/>
      <c r="AFY45" s="286"/>
      <c r="AFZ45" s="286"/>
      <c r="AGA45" s="286"/>
      <c r="AGB45" s="286"/>
      <c r="AGC45" s="286"/>
      <c r="AGD45" s="286"/>
      <c r="AGE45" s="286"/>
      <c r="AGF45" s="286"/>
      <c r="AGG45" s="286"/>
      <c r="AGH45" s="286"/>
      <c r="AGI45" s="286"/>
      <c r="AGJ45" s="286"/>
      <c r="AGK45" s="286"/>
      <c r="AGL45" s="286"/>
      <c r="AGM45" s="286"/>
      <c r="AGN45" s="286"/>
      <c r="AGO45" s="286"/>
      <c r="AGP45" s="286"/>
      <c r="AGQ45" s="286"/>
      <c r="AGR45" s="286"/>
      <c r="AGS45" s="286"/>
      <c r="AGT45" s="286"/>
      <c r="AGU45" s="286"/>
      <c r="AGV45" s="286"/>
      <c r="AGW45" s="286"/>
      <c r="AGX45" s="286"/>
      <c r="AGY45" s="286"/>
      <c r="AGZ45" s="286"/>
      <c r="AHA45" s="286"/>
      <c r="AHB45" s="286"/>
      <c r="AHC45" s="286"/>
      <c r="AHD45" s="286"/>
      <c r="AHE45" s="286"/>
      <c r="AHF45" s="286"/>
      <c r="AHG45" s="286"/>
      <c r="AHH45" s="286"/>
      <c r="AHI45" s="286"/>
      <c r="AHJ45" s="286"/>
      <c r="AHK45" s="286"/>
      <c r="AHL45" s="286"/>
      <c r="AHM45" s="286"/>
      <c r="AHN45" s="286"/>
      <c r="AHO45" s="286"/>
      <c r="AHP45" s="286"/>
      <c r="AHQ45" s="286"/>
      <c r="AHR45" s="286"/>
      <c r="AHS45" s="286"/>
      <c r="AHT45" s="286"/>
      <c r="AHU45" s="286"/>
      <c r="AHV45" s="286"/>
      <c r="AHW45" s="286"/>
      <c r="AHX45" s="286"/>
      <c r="AHY45" s="286"/>
      <c r="AHZ45" s="286"/>
      <c r="AIA45" s="286"/>
      <c r="AIB45" s="286"/>
      <c r="AIC45" s="286"/>
      <c r="AID45" s="286"/>
      <c r="AIE45" s="286"/>
      <c r="AIF45" s="286"/>
      <c r="AIG45" s="286"/>
      <c r="AIH45" s="286"/>
      <c r="AII45" s="286"/>
      <c r="AIJ45" s="286"/>
      <c r="AIK45" s="286"/>
      <c r="AIL45" s="286"/>
      <c r="AIM45" s="286"/>
      <c r="AIN45" s="286"/>
      <c r="AIO45" s="286"/>
      <c r="AIP45" s="286"/>
      <c r="AIQ45" s="286"/>
      <c r="AIR45" s="286"/>
      <c r="AIS45" s="286"/>
      <c r="AIT45" s="286"/>
      <c r="AIU45" s="286"/>
      <c r="AIV45" s="286"/>
      <c r="AIW45" s="286"/>
      <c r="AIX45" s="286"/>
      <c r="AIY45" s="286"/>
      <c r="AIZ45" s="286"/>
      <c r="AJA45" s="286"/>
      <c r="AJB45" s="286"/>
      <c r="AJC45" s="286"/>
      <c r="AJD45" s="286"/>
      <c r="AJE45" s="286"/>
      <c r="AJF45" s="286"/>
      <c r="AJG45" s="286"/>
      <c r="AJH45" s="286"/>
      <c r="AJI45" s="286"/>
      <c r="AJJ45" s="286"/>
      <c r="AJK45" s="286"/>
      <c r="AJL45" s="286"/>
      <c r="AJM45" s="286"/>
      <c r="AJN45" s="286"/>
      <c r="AJO45" s="286"/>
      <c r="AJP45" s="286"/>
      <c r="AJQ45" s="286"/>
      <c r="AJR45" s="286"/>
      <c r="AJS45" s="286"/>
      <c r="AJT45" s="286"/>
      <c r="AJU45" s="286"/>
      <c r="AJV45" s="286"/>
      <c r="AJW45" s="286"/>
      <c r="AJX45" s="286"/>
      <c r="AJY45" s="286"/>
      <c r="AJZ45" s="286"/>
      <c r="AKA45" s="286"/>
      <c r="AKB45" s="286"/>
      <c r="AKC45" s="286"/>
      <c r="AKD45" s="286"/>
      <c r="AKE45" s="286"/>
      <c r="AKF45" s="286"/>
      <c r="AKG45" s="286"/>
      <c r="AKH45" s="286"/>
      <c r="AKI45" s="286"/>
      <c r="AKJ45" s="286"/>
      <c r="AKK45" s="286"/>
      <c r="AKL45" s="286"/>
      <c r="AKM45" s="286"/>
      <c r="AKN45" s="286"/>
      <c r="AKO45" s="286"/>
      <c r="AKP45" s="286"/>
      <c r="AKQ45" s="286"/>
      <c r="AKR45" s="286"/>
      <c r="AKS45" s="286"/>
      <c r="AKT45" s="286"/>
      <c r="AKU45" s="286"/>
      <c r="AKV45" s="286"/>
      <c r="AKW45" s="286"/>
      <c r="AKX45" s="286"/>
      <c r="AKY45" s="286"/>
      <c r="AKZ45" s="286"/>
      <c r="ALA45" s="286"/>
      <c r="ALB45" s="286"/>
      <c r="ALC45" s="286"/>
      <c r="ALD45" s="286"/>
      <c r="ALE45" s="286"/>
      <c r="ALF45" s="286"/>
      <c r="ALG45" s="286"/>
      <c r="ALH45" s="286"/>
      <c r="ALI45" s="286"/>
      <c r="ALJ45" s="286"/>
      <c r="ALK45" s="286"/>
      <c r="ALL45" s="286"/>
      <c r="ALM45" s="286"/>
      <c r="ALN45" s="286"/>
      <c r="ALO45" s="286"/>
      <c r="ALP45" s="286"/>
      <c r="ALQ45" s="286"/>
      <c r="ALR45" s="286"/>
      <c r="ALS45" s="286"/>
      <c r="ALT45" s="286"/>
      <c r="ALU45" s="286"/>
      <c r="ALV45" s="286"/>
      <c r="ALW45" s="286"/>
      <c r="ALX45" s="286"/>
      <c r="ALY45" s="286"/>
      <c r="ALZ45" s="286"/>
      <c r="AMA45" s="286"/>
      <c r="AMB45" s="286"/>
      <c r="AMC45" s="286"/>
      <c r="AMD45" s="286"/>
      <c r="AME45" s="286"/>
      <c r="AMF45" s="286"/>
      <c r="AMG45" s="286"/>
      <c r="AMH45" s="286"/>
      <c r="AMI45" s="286"/>
      <c r="AMJ45" s="286"/>
      <c r="AMK45" s="286"/>
      <c r="AML45" s="286"/>
      <c r="AMM45" s="286"/>
      <c r="AMN45" s="286"/>
      <c r="AMO45" s="286"/>
      <c r="AMP45" s="286"/>
      <c r="AMQ45" s="286"/>
      <c r="AMR45" s="286"/>
      <c r="AMS45" s="286"/>
      <c r="AMT45" s="286"/>
      <c r="AMU45" s="286"/>
      <c r="AMV45" s="286"/>
      <c r="AMW45" s="286"/>
      <c r="AMX45" s="286"/>
      <c r="AMY45" s="286"/>
      <c r="AMZ45" s="286"/>
      <c r="ANA45" s="286"/>
      <c r="ANB45" s="286"/>
      <c r="ANC45" s="286"/>
      <c r="AND45" s="286"/>
      <c r="ANE45" s="286"/>
      <c r="ANF45" s="286"/>
      <c r="ANG45" s="286"/>
      <c r="ANH45" s="286"/>
      <c r="ANI45" s="286"/>
      <c r="ANJ45" s="286"/>
      <c r="ANK45" s="286"/>
      <c r="ANL45" s="286"/>
      <c r="ANM45" s="286"/>
      <c r="ANN45" s="286"/>
      <c r="ANO45" s="286"/>
      <c r="ANP45" s="286"/>
      <c r="ANQ45" s="286"/>
      <c r="ANR45" s="286"/>
      <c r="ANS45" s="286"/>
      <c r="ANT45" s="286"/>
      <c r="ANU45" s="286"/>
      <c r="ANV45" s="286"/>
      <c r="ANW45" s="286"/>
      <c r="ANX45" s="286"/>
      <c r="ANY45" s="286"/>
      <c r="ANZ45" s="286"/>
      <c r="AOA45" s="286"/>
      <c r="AOB45" s="286"/>
      <c r="AOC45" s="286"/>
      <c r="AOD45" s="286"/>
      <c r="AOE45" s="286"/>
      <c r="AOF45" s="286"/>
      <c r="AOG45" s="286"/>
      <c r="AOH45" s="286"/>
      <c r="AOI45" s="286"/>
      <c r="AOJ45" s="286"/>
      <c r="AOK45" s="286"/>
      <c r="AOL45" s="286"/>
      <c r="AOM45" s="286"/>
      <c r="AON45" s="286"/>
      <c r="AOO45" s="286"/>
      <c r="AOP45" s="286"/>
      <c r="AOQ45" s="286"/>
      <c r="AOR45" s="286"/>
      <c r="AOS45" s="286"/>
      <c r="AOT45" s="286"/>
      <c r="AOU45" s="286"/>
      <c r="AOV45" s="286"/>
      <c r="AOW45" s="286"/>
      <c r="AOX45" s="286"/>
      <c r="AOY45" s="286"/>
      <c r="AOZ45" s="286"/>
      <c r="APA45" s="286"/>
      <c r="APB45" s="286"/>
      <c r="APC45" s="286"/>
      <c r="APD45" s="286"/>
      <c r="APE45" s="286"/>
      <c r="APF45" s="286"/>
      <c r="APG45" s="286"/>
      <c r="APH45" s="286"/>
      <c r="API45" s="286"/>
      <c r="APJ45" s="286"/>
      <c r="APK45" s="286"/>
      <c r="APL45" s="286"/>
      <c r="APM45" s="286"/>
      <c r="APN45" s="286"/>
      <c r="APO45" s="286"/>
      <c r="APP45" s="286"/>
      <c r="APQ45" s="286"/>
      <c r="APR45" s="286"/>
      <c r="APS45" s="286"/>
      <c r="APT45" s="286"/>
      <c r="APU45" s="286"/>
      <c r="APV45" s="286"/>
      <c r="APW45" s="286"/>
      <c r="APX45" s="286"/>
      <c r="APY45" s="286"/>
      <c r="APZ45" s="286"/>
      <c r="AQA45" s="286"/>
      <c r="AQB45" s="286"/>
      <c r="AQC45" s="286"/>
      <c r="AQD45" s="286"/>
      <c r="AQE45" s="286"/>
      <c r="AQF45" s="286"/>
      <c r="AQG45" s="286"/>
      <c r="AQH45" s="286"/>
      <c r="AQI45" s="286"/>
      <c r="AQJ45" s="286"/>
      <c r="AQK45" s="286"/>
      <c r="AQL45" s="286"/>
      <c r="AQM45" s="286"/>
      <c r="AQN45" s="286"/>
      <c r="AQO45" s="286"/>
      <c r="AQP45" s="286"/>
      <c r="AQQ45" s="286"/>
      <c r="AQR45" s="286"/>
      <c r="AQS45" s="286"/>
      <c r="AQT45" s="286"/>
      <c r="AQU45" s="286"/>
      <c r="AQV45" s="286"/>
      <c r="AQW45" s="286"/>
      <c r="AQX45" s="286"/>
      <c r="AQY45" s="286"/>
      <c r="AQZ45" s="286"/>
      <c r="ARA45" s="286"/>
      <c r="ARB45" s="286"/>
      <c r="ARC45" s="286"/>
      <c r="ARD45" s="286"/>
      <c r="ARE45" s="286"/>
      <c r="ARF45" s="286"/>
      <c r="ARG45" s="286"/>
      <c r="ARH45" s="286"/>
      <c r="ARI45" s="286"/>
      <c r="ARJ45" s="286"/>
      <c r="ARK45" s="286"/>
      <c r="ARL45" s="286"/>
      <c r="ARM45" s="286"/>
      <c r="ARN45" s="286"/>
      <c r="ARO45" s="286"/>
      <c r="ARP45" s="286"/>
      <c r="ARQ45" s="286"/>
      <c r="ARR45" s="286"/>
      <c r="ARS45" s="286"/>
      <c r="ART45" s="286"/>
      <c r="ARU45" s="286"/>
      <c r="ARV45" s="286"/>
      <c r="ARW45" s="286"/>
      <c r="ARX45" s="286"/>
      <c r="ARY45" s="286"/>
      <c r="ARZ45" s="286"/>
      <c r="ASA45" s="286"/>
      <c r="ASB45" s="286"/>
      <c r="ASC45" s="286"/>
      <c r="ASD45" s="286"/>
      <c r="ASE45" s="286"/>
      <c r="ASF45" s="286"/>
      <c r="ASG45" s="286"/>
      <c r="ASH45" s="286"/>
      <c r="ASI45" s="286"/>
      <c r="ASJ45" s="286"/>
      <c r="ASK45" s="286"/>
      <c r="ASL45" s="286"/>
      <c r="ASM45" s="286"/>
      <c r="ASN45" s="286"/>
      <c r="ASO45" s="286"/>
      <c r="ASP45" s="286"/>
      <c r="ASQ45" s="286"/>
      <c r="ASR45" s="286"/>
      <c r="ASS45" s="286"/>
      <c r="AST45" s="286"/>
      <c r="ASU45" s="286"/>
      <c r="ASV45" s="286"/>
      <c r="ASW45" s="286"/>
      <c r="ASX45" s="286"/>
      <c r="ASY45" s="286"/>
      <c r="ASZ45" s="286"/>
      <c r="ATA45" s="286"/>
      <c r="ATB45" s="286"/>
      <c r="ATC45" s="286"/>
      <c r="ATD45" s="286"/>
      <c r="ATE45" s="286"/>
      <c r="ATF45" s="286"/>
      <c r="ATG45" s="286"/>
      <c r="ATH45" s="286"/>
      <c r="ATI45" s="286"/>
      <c r="ATJ45" s="286"/>
      <c r="ATK45" s="286"/>
      <c r="ATL45" s="286"/>
      <c r="ATM45" s="286"/>
      <c r="ATN45" s="286"/>
      <c r="ATO45" s="286"/>
      <c r="ATP45" s="286"/>
      <c r="ATQ45" s="286"/>
      <c r="ATR45" s="286"/>
      <c r="ATS45" s="286"/>
      <c r="ATT45" s="286"/>
      <c r="ATU45" s="286"/>
      <c r="ATV45" s="286"/>
      <c r="ATW45" s="286"/>
      <c r="ATX45" s="286"/>
      <c r="ATY45" s="286"/>
      <c r="ATZ45" s="286"/>
      <c r="AUA45" s="286"/>
      <c r="AUB45" s="286"/>
      <c r="AUC45" s="286"/>
      <c r="AUD45" s="286"/>
      <c r="AUE45" s="286"/>
      <c r="AUF45" s="286"/>
      <c r="AUG45" s="286"/>
      <c r="AUH45" s="286"/>
      <c r="AUI45" s="286"/>
      <c r="AUJ45" s="286"/>
      <c r="AUK45" s="286"/>
      <c r="AUL45" s="286"/>
      <c r="AUM45" s="286"/>
      <c r="AUN45" s="286"/>
      <c r="AUO45" s="286"/>
      <c r="AUP45" s="286"/>
      <c r="AUQ45" s="286"/>
      <c r="AUR45" s="286"/>
      <c r="AUS45" s="286"/>
      <c r="AUT45" s="286"/>
      <c r="AUU45" s="286"/>
      <c r="AUV45" s="286"/>
      <c r="AUW45" s="286"/>
      <c r="AUX45" s="286"/>
      <c r="AUY45" s="286"/>
      <c r="AUZ45" s="286"/>
      <c r="AVA45" s="286"/>
      <c r="AVB45" s="286"/>
      <c r="AVC45" s="286"/>
      <c r="AVD45" s="286"/>
      <c r="AVE45" s="286"/>
      <c r="AVF45" s="286"/>
      <c r="AVG45" s="286"/>
      <c r="AVH45" s="286"/>
      <c r="AVI45" s="286"/>
      <c r="AVJ45" s="286"/>
      <c r="AVK45" s="286"/>
      <c r="AVL45" s="286"/>
      <c r="AVM45" s="286"/>
      <c r="AVN45" s="286"/>
      <c r="AVO45" s="286"/>
      <c r="AVP45" s="286"/>
      <c r="AVQ45" s="286"/>
      <c r="AVR45" s="286"/>
      <c r="AVS45" s="286"/>
      <c r="AVT45" s="286"/>
      <c r="AVU45" s="286"/>
      <c r="AVV45" s="286"/>
      <c r="AVW45" s="286"/>
      <c r="AVX45" s="286"/>
      <c r="AVY45" s="286"/>
      <c r="AVZ45" s="286"/>
      <c r="AWA45" s="286"/>
      <c r="AWB45" s="286"/>
      <c r="AWC45" s="286"/>
      <c r="AWD45" s="286"/>
      <c r="AWE45" s="286"/>
      <c r="AWF45" s="286"/>
      <c r="AWG45" s="286"/>
      <c r="AWH45" s="286"/>
      <c r="AWI45" s="286"/>
      <c r="AWJ45" s="286"/>
      <c r="AWK45" s="286"/>
      <c r="AWL45" s="286"/>
      <c r="AWM45" s="286"/>
      <c r="AWN45" s="286"/>
      <c r="AWO45" s="286"/>
      <c r="AWP45" s="286"/>
      <c r="AWQ45" s="286"/>
      <c r="AWR45" s="286"/>
      <c r="AWS45" s="286"/>
      <c r="AWT45" s="286"/>
      <c r="AWU45" s="286"/>
      <c r="AWV45" s="286"/>
      <c r="AWW45" s="286"/>
      <c r="AWX45" s="286"/>
      <c r="AWY45" s="286"/>
      <c r="AWZ45" s="286"/>
      <c r="AXA45" s="286"/>
      <c r="AXB45" s="286"/>
      <c r="AXC45" s="286"/>
      <c r="AXD45" s="286"/>
      <c r="AXE45" s="286"/>
      <c r="AXF45" s="286"/>
      <c r="AXG45" s="286"/>
      <c r="AXH45" s="286"/>
      <c r="AXI45" s="286"/>
      <c r="AXJ45" s="286"/>
      <c r="AXK45" s="286"/>
      <c r="AXL45" s="286"/>
      <c r="AXM45" s="286"/>
      <c r="AXN45" s="286"/>
      <c r="AXO45" s="286"/>
      <c r="AXP45" s="286"/>
      <c r="AXQ45" s="286"/>
      <c r="AXR45" s="286"/>
      <c r="AXS45" s="286"/>
      <c r="AXT45" s="286"/>
      <c r="AXU45" s="286"/>
      <c r="AXV45" s="286"/>
      <c r="AXW45" s="286"/>
      <c r="AXX45" s="286"/>
      <c r="AXY45" s="286"/>
      <c r="AXZ45" s="286"/>
      <c r="AYA45" s="286"/>
      <c r="AYB45" s="286"/>
      <c r="AYC45" s="286"/>
      <c r="AYD45" s="286"/>
      <c r="AYE45" s="286"/>
      <c r="AYF45" s="286"/>
      <c r="AYG45" s="286"/>
      <c r="AYH45" s="286"/>
      <c r="AYI45" s="286"/>
      <c r="AYJ45" s="286"/>
      <c r="AYK45" s="286"/>
      <c r="AYL45" s="286"/>
      <c r="AYM45" s="286"/>
      <c r="AYN45" s="286"/>
      <c r="AYO45" s="286"/>
      <c r="AYP45" s="286"/>
      <c r="AYQ45" s="286"/>
      <c r="AYR45" s="286"/>
      <c r="AYS45" s="286"/>
      <c r="AYT45" s="286"/>
      <c r="AYU45" s="286"/>
      <c r="AYV45" s="286"/>
      <c r="AYW45" s="286"/>
      <c r="AYX45" s="286"/>
      <c r="AYY45" s="286"/>
      <c r="AYZ45" s="286"/>
      <c r="AZA45" s="286"/>
      <c r="AZB45" s="286"/>
      <c r="AZC45" s="286"/>
      <c r="AZD45" s="286"/>
      <c r="AZE45" s="286"/>
      <c r="AZF45" s="286"/>
      <c r="AZG45" s="286"/>
      <c r="AZH45" s="286"/>
      <c r="AZI45" s="286"/>
      <c r="AZJ45" s="286"/>
      <c r="AZK45" s="286"/>
      <c r="AZL45" s="286"/>
      <c r="AZM45" s="286"/>
      <c r="AZN45" s="286"/>
      <c r="AZO45" s="286"/>
      <c r="AZP45" s="286"/>
      <c r="AZQ45" s="286"/>
      <c r="AZR45" s="286"/>
      <c r="AZS45" s="286"/>
      <c r="AZT45" s="286"/>
      <c r="AZU45" s="286"/>
      <c r="AZV45" s="286"/>
      <c r="AZW45" s="286"/>
      <c r="AZX45" s="286"/>
      <c r="AZY45" s="286"/>
      <c r="AZZ45" s="286"/>
      <c r="BAA45" s="286"/>
      <c r="BAB45" s="286"/>
      <c r="BAC45" s="286"/>
      <c r="BAD45" s="286"/>
      <c r="BAE45" s="286"/>
      <c r="BAF45" s="286"/>
      <c r="BAG45" s="286"/>
      <c r="BAH45" s="286"/>
      <c r="BAI45" s="286"/>
      <c r="BAJ45" s="286"/>
      <c r="BAK45" s="286"/>
      <c r="BAL45" s="286"/>
      <c r="BAM45" s="286"/>
      <c r="BAN45" s="286"/>
      <c r="BAO45" s="286"/>
      <c r="BAP45" s="286"/>
      <c r="BAQ45" s="286"/>
      <c r="BAR45" s="286"/>
      <c r="BAS45" s="286"/>
      <c r="BAT45" s="286"/>
      <c r="BAU45" s="286"/>
      <c r="BAV45" s="286"/>
      <c r="BAW45" s="286"/>
      <c r="BAX45" s="286"/>
      <c r="BAY45" s="286"/>
      <c r="BAZ45" s="286"/>
      <c r="BBA45" s="286"/>
      <c r="BBB45" s="286"/>
      <c r="BBC45" s="286"/>
      <c r="BBD45" s="286"/>
      <c r="BBE45" s="286"/>
      <c r="BBF45" s="286"/>
      <c r="BBG45" s="286"/>
      <c r="BBH45" s="286"/>
      <c r="BBI45" s="286"/>
      <c r="BBJ45" s="286"/>
      <c r="BBK45" s="286"/>
      <c r="BBL45" s="286"/>
      <c r="BBM45" s="286"/>
      <c r="BBN45" s="286"/>
      <c r="BBO45" s="286"/>
      <c r="BBP45" s="286"/>
      <c r="BBQ45" s="286"/>
      <c r="BBR45" s="286"/>
      <c r="BBS45" s="286"/>
      <c r="BBT45" s="286"/>
      <c r="BBU45" s="286"/>
      <c r="BBV45" s="286"/>
      <c r="BBW45" s="286"/>
      <c r="BBX45" s="286"/>
      <c r="BBY45" s="286"/>
      <c r="BBZ45" s="286"/>
      <c r="BCA45" s="286"/>
      <c r="BCB45" s="286"/>
      <c r="BCC45" s="286"/>
      <c r="BCD45" s="286"/>
      <c r="BCE45" s="286"/>
      <c r="BCF45" s="286"/>
      <c r="BCG45" s="286"/>
      <c r="BCH45" s="286"/>
      <c r="BCI45" s="286"/>
      <c r="BCJ45" s="286"/>
      <c r="BCK45" s="286"/>
      <c r="BCL45" s="286"/>
      <c r="BCM45" s="286"/>
      <c r="BCN45" s="286"/>
      <c r="BCO45" s="286"/>
      <c r="BCP45" s="286"/>
      <c r="BCQ45" s="286"/>
      <c r="BCR45" s="286"/>
      <c r="BCS45" s="286"/>
      <c r="BCT45" s="286"/>
      <c r="BCU45" s="286"/>
      <c r="BCV45" s="286"/>
      <c r="BCW45" s="286"/>
      <c r="BCX45" s="286"/>
      <c r="BCY45" s="286"/>
      <c r="BCZ45" s="286"/>
      <c r="BDA45" s="286"/>
      <c r="BDB45" s="286"/>
      <c r="BDC45" s="286"/>
      <c r="BDD45" s="286"/>
      <c r="BDE45" s="286"/>
      <c r="BDF45" s="286"/>
      <c r="BDG45" s="286"/>
      <c r="BDH45" s="286"/>
      <c r="BDI45" s="286"/>
      <c r="BDJ45" s="286"/>
      <c r="BDK45" s="286"/>
      <c r="BDL45" s="286"/>
      <c r="BDM45" s="286"/>
      <c r="BDN45" s="286"/>
      <c r="BDO45" s="286"/>
      <c r="BDP45" s="286"/>
      <c r="BDQ45" s="286"/>
      <c r="BDR45" s="286"/>
      <c r="BDS45" s="286"/>
      <c r="BDT45" s="286"/>
      <c r="BDU45" s="286"/>
      <c r="BDV45" s="286"/>
      <c r="BDW45" s="286"/>
      <c r="BDX45" s="286"/>
      <c r="BDY45" s="286"/>
      <c r="BDZ45" s="286"/>
      <c r="BEA45" s="286"/>
      <c r="BEB45" s="286"/>
      <c r="BEC45" s="286"/>
      <c r="BED45" s="286"/>
      <c r="BEE45" s="286"/>
      <c r="BEF45" s="286"/>
      <c r="BEG45" s="286"/>
      <c r="BEH45" s="286"/>
      <c r="BEI45" s="286"/>
      <c r="BEJ45" s="286"/>
      <c r="BEK45" s="286"/>
      <c r="BEL45" s="286"/>
      <c r="BEM45" s="286"/>
      <c r="BEN45" s="286"/>
      <c r="BEO45" s="286"/>
      <c r="BEP45" s="286"/>
      <c r="BEQ45" s="286"/>
      <c r="BER45" s="286"/>
      <c r="BES45" s="286"/>
      <c r="BET45" s="286"/>
      <c r="BEU45" s="286"/>
      <c r="BEV45" s="286"/>
      <c r="BEW45" s="286"/>
      <c r="BEX45" s="286"/>
      <c r="BEY45" s="286"/>
      <c r="BEZ45" s="286"/>
      <c r="BFA45" s="286"/>
      <c r="BFB45" s="286"/>
      <c r="BFC45" s="286"/>
      <c r="BFD45" s="286"/>
      <c r="BFE45" s="286"/>
      <c r="BFF45" s="286"/>
      <c r="BFG45" s="286"/>
      <c r="BFH45" s="286"/>
      <c r="BFI45" s="286"/>
      <c r="BFJ45" s="286"/>
      <c r="BFK45" s="286"/>
      <c r="BFL45" s="286"/>
      <c r="BFM45" s="286"/>
      <c r="BFN45" s="286"/>
      <c r="BFO45" s="286"/>
      <c r="BFP45" s="286"/>
      <c r="BFQ45" s="286"/>
      <c r="BFR45" s="286"/>
      <c r="BFS45" s="286"/>
      <c r="BFT45" s="286"/>
      <c r="BFU45" s="286"/>
      <c r="BFV45" s="286"/>
      <c r="BFW45" s="286"/>
      <c r="BFX45" s="286"/>
      <c r="BFY45" s="286"/>
      <c r="BFZ45" s="286"/>
      <c r="BGA45" s="286"/>
      <c r="BGB45" s="286"/>
      <c r="BGC45" s="286"/>
      <c r="BGD45" s="286"/>
      <c r="BGE45" s="286"/>
      <c r="BGF45" s="286"/>
      <c r="BGG45" s="286"/>
      <c r="BGH45" s="286"/>
      <c r="BGI45" s="286"/>
      <c r="BGJ45" s="286"/>
      <c r="BGK45" s="286"/>
      <c r="BGL45" s="286"/>
      <c r="BGM45" s="286"/>
      <c r="BGN45" s="286"/>
      <c r="BGO45" s="286"/>
      <c r="BGP45" s="286"/>
      <c r="BGQ45" s="286"/>
      <c r="BGR45" s="286"/>
      <c r="BGS45" s="286"/>
      <c r="BGT45" s="286"/>
      <c r="BGU45" s="286"/>
      <c r="BGV45" s="286"/>
      <c r="BGW45" s="286"/>
      <c r="BGX45" s="286"/>
      <c r="BGY45" s="286"/>
      <c r="BGZ45" s="286"/>
      <c r="BHA45" s="286"/>
      <c r="BHB45" s="286"/>
      <c r="BHC45" s="286"/>
      <c r="BHD45" s="286"/>
      <c r="BHE45" s="286"/>
      <c r="BHF45" s="286"/>
      <c r="BHG45" s="286"/>
      <c r="BHH45" s="286"/>
      <c r="BHI45" s="286"/>
      <c r="BHJ45" s="286"/>
      <c r="BHK45" s="286"/>
      <c r="BHL45" s="286"/>
      <c r="BHM45" s="286"/>
      <c r="BHN45" s="286"/>
      <c r="BHO45" s="286"/>
      <c r="BHP45" s="286"/>
      <c r="BHQ45" s="286"/>
      <c r="BHR45" s="286"/>
      <c r="BHS45" s="286"/>
      <c r="BHT45" s="286"/>
      <c r="BHU45" s="286"/>
      <c r="BHV45" s="286"/>
      <c r="BHW45" s="286"/>
      <c r="BHX45" s="286"/>
      <c r="BHY45" s="286"/>
      <c r="BHZ45" s="286"/>
      <c r="BIA45" s="286"/>
      <c r="BIB45" s="286"/>
      <c r="BIC45" s="286"/>
      <c r="BID45" s="286"/>
      <c r="BIE45" s="286"/>
      <c r="BIF45" s="286"/>
      <c r="BIG45" s="286"/>
      <c r="BIH45" s="286"/>
      <c r="BII45" s="286"/>
      <c r="BIJ45" s="286"/>
      <c r="BIK45" s="286"/>
      <c r="BIL45" s="286"/>
      <c r="BIM45" s="286"/>
      <c r="BIN45" s="286"/>
      <c r="BIO45" s="286"/>
      <c r="BIP45" s="286"/>
      <c r="BIQ45" s="286"/>
      <c r="BIR45" s="286"/>
      <c r="BIS45" s="286"/>
      <c r="BIT45" s="286"/>
      <c r="BIU45" s="286"/>
      <c r="BIV45" s="286"/>
      <c r="BIW45" s="286"/>
      <c r="BIX45" s="286"/>
      <c r="BIY45" s="286"/>
      <c r="BIZ45" s="286"/>
      <c r="BJA45" s="286"/>
      <c r="BJB45" s="286"/>
      <c r="BJC45" s="286"/>
      <c r="BJD45" s="286"/>
      <c r="BJE45" s="286"/>
      <c r="BJF45" s="286"/>
      <c r="BJG45" s="286"/>
      <c r="BJH45" s="286"/>
      <c r="BJI45" s="286"/>
      <c r="BJJ45" s="286"/>
      <c r="BJK45" s="286"/>
      <c r="BJL45" s="286"/>
      <c r="BJM45" s="286"/>
      <c r="BJN45" s="286"/>
      <c r="BJO45" s="286"/>
      <c r="BJP45" s="286"/>
      <c r="BJQ45" s="286"/>
      <c r="BJR45" s="286"/>
      <c r="BJS45" s="286"/>
      <c r="BJT45" s="286"/>
      <c r="BJU45" s="286"/>
      <c r="BJV45" s="286"/>
      <c r="BJW45" s="286"/>
      <c r="BJX45" s="286"/>
      <c r="BJY45" s="286"/>
      <c r="BJZ45" s="286"/>
      <c r="BKA45" s="286"/>
      <c r="BKB45" s="286"/>
      <c r="BKC45" s="286"/>
      <c r="BKD45" s="286"/>
      <c r="BKE45" s="286"/>
      <c r="BKF45" s="286"/>
      <c r="BKG45" s="286"/>
      <c r="BKH45" s="286"/>
      <c r="BKI45" s="286"/>
      <c r="BKJ45" s="286"/>
      <c r="BKK45" s="286"/>
      <c r="BKL45" s="286"/>
      <c r="BKM45" s="286"/>
      <c r="BKN45" s="286"/>
      <c r="BKO45" s="286"/>
      <c r="BKP45" s="286"/>
      <c r="BKQ45" s="286"/>
      <c r="BKR45" s="286"/>
      <c r="BKS45" s="286"/>
      <c r="BKT45" s="286"/>
      <c r="BKU45" s="286"/>
      <c r="BKV45" s="286"/>
      <c r="BKW45" s="286"/>
      <c r="BKX45" s="286"/>
      <c r="BKY45" s="286"/>
      <c r="BKZ45" s="286"/>
      <c r="BLA45" s="286"/>
      <c r="BLB45" s="286"/>
      <c r="BLC45" s="286"/>
      <c r="BLD45" s="286"/>
      <c r="BLE45" s="286"/>
      <c r="BLF45" s="286"/>
      <c r="BLG45" s="286"/>
      <c r="BLH45" s="286"/>
      <c r="BLI45" s="286"/>
      <c r="BLJ45" s="286"/>
      <c r="BLK45" s="286"/>
      <c r="BLL45" s="286"/>
      <c r="BLM45" s="286"/>
      <c r="BLN45" s="286"/>
      <c r="BLO45" s="286"/>
      <c r="BLP45" s="286"/>
      <c r="BLQ45" s="286"/>
      <c r="BLR45" s="286"/>
      <c r="BLS45" s="286"/>
      <c r="BLT45" s="286"/>
      <c r="BLU45" s="286"/>
      <c r="BLV45" s="286"/>
      <c r="BLW45" s="286"/>
      <c r="BLX45" s="286"/>
      <c r="BLY45" s="286"/>
      <c r="BLZ45" s="286"/>
      <c r="BMA45" s="286"/>
      <c r="BMB45" s="286"/>
      <c r="BMC45" s="286"/>
      <c r="BMD45" s="286"/>
      <c r="BME45" s="286"/>
      <c r="BMF45" s="286"/>
      <c r="BMG45" s="286"/>
      <c r="BMH45" s="286"/>
      <c r="BMI45" s="286"/>
      <c r="BMJ45" s="286"/>
      <c r="BMK45" s="286"/>
      <c r="BML45" s="286"/>
      <c r="BMM45" s="286"/>
      <c r="BMN45" s="286"/>
      <c r="BMO45" s="286"/>
      <c r="BMP45" s="286"/>
      <c r="BMQ45" s="286"/>
      <c r="BMR45" s="286"/>
      <c r="BMS45" s="286"/>
      <c r="BMT45" s="286"/>
      <c r="BMU45" s="286"/>
      <c r="BMV45" s="286"/>
      <c r="BMW45" s="286"/>
      <c r="BMX45" s="286"/>
      <c r="BMY45" s="286"/>
      <c r="BMZ45" s="286"/>
      <c r="BNA45" s="286"/>
      <c r="BNB45" s="286"/>
      <c r="BNC45" s="286"/>
      <c r="BND45" s="286"/>
      <c r="BNE45" s="286"/>
      <c r="BNF45" s="286"/>
      <c r="BNG45" s="286"/>
      <c r="BNH45" s="286"/>
      <c r="BNI45" s="286"/>
      <c r="BNJ45" s="286"/>
      <c r="BNK45" s="286"/>
      <c r="BNL45" s="286"/>
      <c r="BNM45" s="286"/>
      <c r="BNN45" s="286"/>
      <c r="BNO45" s="286"/>
      <c r="BNP45" s="286"/>
      <c r="BNQ45" s="286"/>
      <c r="BNR45" s="286"/>
      <c r="BNS45" s="286"/>
      <c r="BNT45" s="286"/>
      <c r="BNU45" s="286"/>
      <c r="BNV45" s="286"/>
      <c r="BNW45" s="286"/>
      <c r="BNX45" s="286"/>
      <c r="BNY45" s="286"/>
      <c r="BNZ45" s="286"/>
      <c r="BOA45" s="286"/>
      <c r="BOB45" s="286"/>
      <c r="BOC45" s="286"/>
      <c r="BOD45" s="286"/>
      <c r="BOE45" s="286"/>
      <c r="BOF45" s="286"/>
      <c r="BOG45" s="286"/>
      <c r="BOH45" s="286"/>
      <c r="BOI45" s="286"/>
      <c r="BOJ45" s="286"/>
      <c r="BOK45" s="286"/>
      <c r="BOL45" s="286"/>
      <c r="BOM45" s="286"/>
      <c r="BON45" s="286"/>
      <c r="BOO45" s="286"/>
      <c r="BOP45" s="286"/>
      <c r="BOQ45" s="286"/>
      <c r="BOR45" s="286"/>
      <c r="BOS45" s="286"/>
      <c r="BOT45" s="286"/>
      <c r="BOU45" s="286"/>
      <c r="BOV45" s="286"/>
      <c r="BOW45" s="286"/>
      <c r="BOX45" s="286"/>
      <c r="BOY45" s="286"/>
      <c r="BOZ45" s="286"/>
      <c r="BPA45" s="286"/>
      <c r="BPB45" s="286"/>
      <c r="BPC45" s="286"/>
      <c r="BPD45" s="286"/>
      <c r="BPE45" s="286"/>
      <c r="BPF45" s="286"/>
      <c r="BPG45" s="286"/>
      <c r="BPH45" s="286"/>
      <c r="BPI45" s="286"/>
      <c r="BPJ45" s="286"/>
      <c r="BPK45" s="286"/>
      <c r="BPL45" s="286"/>
      <c r="BPM45" s="286"/>
      <c r="BPN45" s="286"/>
      <c r="BPO45" s="286"/>
      <c r="BPP45" s="286"/>
      <c r="BPQ45" s="286"/>
      <c r="BPR45" s="286"/>
      <c r="BPS45" s="286"/>
      <c r="BPT45" s="286"/>
      <c r="BPU45" s="286"/>
      <c r="BPV45" s="286"/>
      <c r="BPW45" s="286"/>
      <c r="BPX45" s="286"/>
      <c r="BPY45" s="286"/>
      <c r="BPZ45" s="286"/>
      <c r="BQA45" s="286"/>
      <c r="BQB45" s="286"/>
      <c r="BQC45" s="286"/>
      <c r="BQD45" s="286"/>
      <c r="BQE45" s="286"/>
      <c r="BQF45" s="286"/>
      <c r="BQG45" s="286"/>
      <c r="BQH45" s="286"/>
      <c r="BQI45" s="286"/>
      <c r="BQJ45" s="286"/>
      <c r="BQK45" s="286"/>
      <c r="BQL45" s="286"/>
      <c r="BQM45" s="286"/>
      <c r="BQN45" s="286"/>
      <c r="BQO45" s="286"/>
      <c r="BQP45" s="286"/>
      <c r="BQQ45" s="286"/>
      <c r="BQR45" s="286"/>
      <c r="BQS45" s="286"/>
      <c r="BQT45" s="286"/>
      <c r="BQU45" s="286"/>
      <c r="BQV45" s="286"/>
      <c r="BQW45" s="286"/>
      <c r="BQX45" s="286"/>
      <c r="BQY45" s="286"/>
      <c r="BQZ45" s="286"/>
      <c r="BRA45" s="286"/>
      <c r="BRB45" s="286"/>
      <c r="BRC45" s="286"/>
      <c r="BRD45" s="286"/>
      <c r="BRE45" s="286"/>
      <c r="BRF45" s="286"/>
      <c r="BRG45" s="286"/>
      <c r="BRH45" s="286"/>
      <c r="BRI45" s="286"/>
      <c r="BRJ45" s="286"/>
      <c r="BRK45" s="286"/>
      <c r="BRL45" s="286"/>
      <c r="BRM45" s="286"/>
      <c r="BRN45" s="286"/>
      <c r="BRO45" s="286"/>
      <c r="BRP45" s="286"/>
      <c r="BRQ45" s="286"/>
      <c r="BRR45" s="286"/>
      <c r="BRS45" s="286"/>
      <c r="BRT45" s="286"/>
      <c r="BRU45" s="286"/>
      <c r="BRV45" s="286"/>
      <c r="BRW45" s="286"/>
      <c r="BRX45" s="286"/>
      <c r="BRY45" s="286"/>
      <c r="BRZ45" s="286"/>
      <c r="BSA45" s="286"/>
      <c r="BSB45" s="286"/>
      <c r="BSC45" s="286"/>
      <c r="BSD45" s="286"/>
      <c r="BSE45" s="286"/>
      <c r="BSF45" s="286"/>
      <c r="BSG45" s="286"/>
      <c r="BSH45" s="286"/>
      <c r="BSI45" s="286"/>
      <c r="BSJ45" s="286"/>
      <c r="BSK45" s="286"/>
      <c r="BSL45" s="286"/>
      <c r="BSM45" s="286"/>
      <c r="BSN45" s="286"/>
      <c r="BSO45" s="286"/>
      <c r="BSP45" s="286"/>
      <c r="BSQ45" s="286"/>
      <c r="BSR45" s="286"/>
      <c r="BSS45" s="286"/>
      <c r="BST45" s="286"/>
      <c r="BSU45" s="286"/>
      <c r="BSV45" s="286"/>
      <c r="BSW45" s="286"/>
      <c r="BSX45" s="286"/>
      <c r="BSY45" s="286"/>
      <c r="BSZ45" s="286"/>
      <c r="BTA45" s="286"/>
      <c r="BTB45" s="286"/>
      <c r="BTC45" s="286"/>
      <c r="BTD45" s="286"/>
      <c r="BTE45" s="286"/>
      <c r="BTF45" s="286"/>
      <c r="BTG45" s="286"/>
      <c r="BTH45" s="286"/>
      <c r="BTI45" s="286"/>
      <c r="BTJ45" s="286"/>
      <c r="BTK45" s="286"/>
      <c r="BTL45" s="286"/>
      <c r="BTM45" s="286"/>
      <c r="BTN45" s="286"/>
      <c r="BTO45" s="286"/>
      <c r="BTP45" s="286"/>
      <c r="BTQ45" s="286"/>
      <c r="BTR45" s="286"/>
      <c r="BTS45" s="286"/>
      <c r="BTT45" s="286"/>
      <c r="BTU45" s="286"/>
      <c r="BTV45" s="286"/>
      <c r="BTW45" s="286"/>
      <c r="BTX45" s="286"/>
      <c r="BTY45" s="286"/>
      <c r="BTZ45" s="286"/>
      <c r="BUA45" s="286"/>
      <c r="BUB45" s="286"/>
      <c r="BUC45" s="286"/>
      <c r="BUD45" s="286"/>
      <c r="BUE45" s="286"/>
      <c r="BUF45" s="286"/>
      <c r="BUG45" s="286"/>
      <c r="BUH45" s="286"/>
      <c r="BUI45" s="286"/>
      <c r="BUJ45" s="286"/>
      <c r="BUK45" s="286"/>
      <c r="BUL45" s="286"/>
      <c r="BUM45" s="286"/>
      <c r="BUN45" s="286"/>
      <c r="BUO45" s="286"/>
      <c r="BUP45" s="286"/>
      <c r="BUQ45" s="286"/>
      <c r="BUR45" s="286"/>
      <c r="BUS45" s="286"/>
      <c r="BUT45" s="286"/>
      <c r="BUU45" s="286"/>
      <c r="BUV45" s="286"/>
      <c r="BUW45" s="286"/>
      <c r="BUX45" s="286"/>
      <c r="BUY45" s="286"/>
      <c r="BUZ45" s="286"/>
      <c r="BVA45" s="286"/>
      <c r="BVB45" s="286"/>
      <c r="BVC45" s="286"/>
      <c r="BVD45" s="286"/>
      <c r="BVE45" s="286"/>
      <c r="BVF45" s="286"/>
      <c r="BVG45" s="286"/>
      <c r="BVH45" s="286"/>
      <c r="BVI45" s="286"/>
      <c r="BVJ45" s="286"/>
      <c r="BVK45" s="286"/>
      <c r="BVL45" s="286"/>
      <c r="BVM45" s="286"/>
      <c r="BVN45" s="286"/>
      <c r="BVO45" s="286"/>
      <c r="BVP45" s="286"/>
      <c r="BVQ45" s="286"/>
      <c r="BVR45" s="286"/>
      <c r="BVS45" s="286"/>
      <c r="BVT45" s="286"/>
      <c r="BVU45" s="286"/>
      <c r="BVV45" s="286"/>
      <c r="BVW45" s="286"/>
      <c r="BVX45" s="286"/>
      <c r="BVY45" s="286"/>
      <c r="BVZ45" s="286"/>
      <c r="BWA45" s="286"/>
      <c r="BWB45" s="286"/>
      <c r="BWC45" s="286"/>
      <c r="BWD45" s="286"/>
      <c r="BWE45" s="286"/>
      <c r="BWF45" s="286"/>
      <c r="BWG45" s="286"/>
      <c r="BWH45" s="286"/>
      <c r="BWI45" s="286"/>
      <c r="BWJ45" s="286"/>
      <c r="BWK45" s="286"/>
      <c r="BWL45" s="286"/>
      <c r="BWM45" s="286"/>
      <c r="BWN45" s="286"/>
      <c r="BWO45" s="286"/>
      <c r="BWP45" s="286"/>
      <c r="BWQ45" s="286"/>
      <c r="BWR45" s="286"/>
      <c r="BWS45" s="286"/>
      <c r="BWT45" s="286"/>
      <c r="BWU45" s="286"/>
      <c r="BWV45" s="286"/>
      <c r="BWW45" s="286"/>
      <c r="BWX45" s="286"/>
      <c r="BWY45" s="286"/>
      <c r="BWZ45" s="286"/>
      <c r="BXA45" s="286"/>
      <c r="BXB45" s="286"/>
      <c r="BXC45" s="286"/>
      <c r="BXD45" s="286"/>
      <c r="BXE45" s="286"/>
      <c r="BXF45" s="286"/>
      <c r="BXG45" s="286"/>
      <c r="BXH45" s="286"/>
      <c r="BXI45" s="286"/>
      <c r="BXJ45" s="286"/>
      <c r="BXK45" s="286"/>
      <c r="BXL45" s="286"/>
      <c r="BXM45" s="286"/>
      <c r="BXN45" s="286"/>
      <c r="BXO45" s="286"/>
      <c r="BXP45" s="286"/>
      <c r="BXQ45" s="286"/>
      <c r="BXR45" s="286"/>
      <c r="BXS45" s="286"/>
      <c r="BXT45" s="286"/>
      <c r="BXU45" s="286"/>
      <c r="BXV45" s="286"/>
      <c r="BXW45" s="286"/>
      <c r="BXX45" s="286"/>
      <c r="BXY45" s="286"/>
      <c r="BXZ45" s="286"/>
      <c r="BYA45" s="286"/>
      <c r="BYB45" s="286"/>
      <c r="BYC45" s="286"/>
      <c r="BYD45" s="286"/>
      <c r="BYE45" s="286"/>
      <c r="BYF45" s="286"/>
      <c r="BYG45" s="286"/>
      <c r="BYH45" s="286"/>
      <c r="BYI45" s="286"/>
      <c r="BYJ45" s="286"/>
      <c r="BYK45" s="286"/>
      <c r="BYL45" s="286"/>
      <c r="BYM45" s="286"/>
      <c r="BYN45" s="286"/>
      <c r="BYO45" s="286"/>
      <c r="BYP45" s="286"/>
      <c r="BYQ45" s="286"/>
      <c r="BYR45" s="286"/>
      <c r="BYS45" s="286"/>
      <c r="BYT45" s="286"/>
      <c r="BYU45" s="286"/>
      <c r="BYV45" s="286"/>
      <c r="BYW45" s="286"/>
      <c r="BYX45" s="286"/>
      <c r="BYY45" s="286"/>
      <c r="BYZ45" s="286"/>
      <c r="BZA45" s="286"/>
      <c r="BZB45" s="286"/>
      <c r="BZC45" s="286"/>
      <c r="BZD45" s="286"/>
      <c r="BZE45" s="286"/>
      <c r="BZF45" s="286"/>
    </row>
    <row r="46" spans="1:2034" s="397" customFormat="1" ht="19.5" customHeight="1" thickBot="1">
      <c r="A46" s="690" t="s">
        <v>1473</v>
      </c>
      <c r="B46" s="691"/>
      <c r="C46" s="691"/>
      <c r="D46" s="691"/>
      <c r="E46" s="692"/>
      <c r="F46" s="129"/>
      <c r="G46" s="129"/>
      <c r="H46" s="24"/>
      <c r="I46" s="24"/>
      <c r="J46" s="37">
        <v>20950</v>
      </c>
      <c r="K46" s="66">
        <v>63</v>
      </c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6"/>
      <c r="DW46" s="286"/>
      <c r="DX46" s="286"/>
      <c r="DY46" s="286"/>
      <c r="DZ46" s="286"/>
      <c r="EA46" s="286"/>
      <c r="EB46" s="286"/>
      <c r="EC46" s="286"/>
      <c r="ED46" s="286"/>
      <c r="EE46" s="286"/>
      <c r="EF46" s="286"/>
      <c r="EG46" s="286"/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/>
      <c r="EU46" s="286"/>
      <c r="EV46" s="286"/>
      <c r="EW46" s="286"/>
      <c r="EX46" s="286"/>
      <c r="EY46" s="286"/>
      <c r="EZ46" s="286"/>
      <c r="FA46" s="286"/>
      <c r="FB46" s="286"/>
      <c r="FC46" s="286"/>
      <c r="FD46" s="286"/>
      <c r="FE46" s="286"/>
      <c r="FF46" s="286"/>
      <c r="FG46" s="286"/>
      <c r="FH46" s="286"/>
      <c r="FI46" s="286"/>
      <c r="FJ46" s="286"/>
      <c r="FK46" s="286"/>
      <c r="FL46" s="286"/>
      <c r="FM46" s="286"/>
      <c r="FN46" s="286"/>
      <c r="FO46" s="286"/>
      <c r="FP46" s="286"/>
      <c r="FQ46" s="286"/>
      <c r="FR46" s="286"/>
      <c r="FS46" s="286"/>
      <c r="FT46" s="286"/>
      <c r="FU46" s="286"/>
      <c r="FV46" s="286"/>
      <c r="FW46" s="286"/>
      <c r="FX46" s="286"/>
      <c r="FY46" s="286"/>
      <c r="FZ46" s="286"/>
      <c r="GA46" s="286"/>
      <c r="GB46" s="286"/>
      <c r="GC46" s="286"/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  <c r="LJ46" s="286"/>
      <c r="LK46" s="286"/>
      <c r="LL46" s="286"/>
      <c r="LM46" s="286"/>
      <c r="LN46" s="286"/>
      <c r="LO46" s="286"/>
      <c r="LP46" s="286"/>
      <c r="LQ46" s="286"/>
      <c r="LR46" s="286"/>
      <c r="LS46" s="286"/>
      <c r="LT46" s="286"/>
      <c r="LU46" s="286"/>
      <c r="LV46" s="286"/>
      <c r="LW46" s="286"/>
      <c r="LX46" s="286"/>
      <c r="LY46" s="286"/>
      <c r="LZ46" s="286"/>
      <c r="MA46" s="286"/>
      <c r="MB46" s="286"/>
      <c r="MC46" s="286"/>
      <c r="MD46" s="286"/>
      <c r="ME46" s="286"/>
      <c r="MF46" s="286"/>
      <c r="MG46" s="286"/>
      <c r="MH46" s="286"/>
      <c r="MI46" s="286"/>
      <c r="MJ46" s="286"/>
      <c r="MK46" s="286"/>
      <c r="ML46" s="286"/>
      <c r="MM46" s="286"/>
      <c r="MN46" s="286"/>
      <c r="MO46" s="286"/>
      <c r="MP46" s="286"/>
      <c r="MQ46" s="286"/>
      <c r="MR46" s="286"/>
      <c r="MS46" s="286"/>
      <c r="MT46" s="286"/>
      <c r="MU46" s="286"/>
      <c r="MV46" s="286"/>
      <c r="MW46" s="286"/>
      <c r="MX46" s="286"/>
      <c r="MY46" s="286"/>
      <c r="MZ46" s="286"/>
      <c r="NA46" s="286"/>
      <c r="NB46" s="286"/>
      <c r="NC46" s="286"/>
      <c r="ND46" s="286"/>
      <c r="NE46" s="286"/>
      <c r="NF46" s="286"/>
      <c r="NG46" s="286"/>
      <c r="NH46" s="286"/>
      <c r="NI46" s="286"/>
      <c r="NJ46" s="286"/>
      <c r="NK46" s="286"/>
      <c r="NL46" s="286"/>
      <c r="NM46" s="286"/>
      <c r="NN46" s="286"/>
      <c r="NO46" s="286"/>
      <c r="NP46" s="286"/>
      <c r="NQ46" s="286"/>
      <c r="NR46" s="286"/>
      <c r="NS46" s="286"/>
      <c r="NT46" s="286"/>
      <c r="NU46" s="286"/>
      <c r="NV46" s="286"/>
      <c r="NW46" s="286"/>
      <c r="NX46" s="286"/>
      <c r="NY46" s="286"/>
      <c r="NZ46" s="286"/>
      <c r="OA46" s="286"/>
      <c r="OB46" s="286"/>
      <c r="OC46" s="286"/>
      <c r="OD46" s="286"/>
      <c r="OE46" s="286"/>
      <c r="OF46" s="286"/>
      <c r="OG46" s="286"/>
      <c r="OH46" s="286"/>
      <c r="OI46" s="286"/>
      <c r="OJ46" s="286"/>
      <c r="OK46" s="286"/>
      <c r="OL46" s="286"/>
      <c r="OM46" s="286"/>
      <c r="ON46" s="286"/>
      <c r="OO46" s="286"/>
      <c r="OP46" s="286"/>
      <c r="OQ46" s="286"/>
      <c r="OR46" s="286"/>
      <c r="OS46" s="286"/>
      <c r="OT46" s="286"/>
      <c r="OU46" s="286"/>
      <c r="OV46" s="286"/>
      <c r="OW46" s="286"/>
      <c r="OX46" s="286"/>
      <c r="OY46" s="286"/>
      <c r="OZ46" s="286"/>
      <c r="PA46" s="286"/>
      <c r="PB46" s="286"/>
      <c r="PC46" s="286"/>
      <c r="PD46" s="286"/>
      <c r="PE46" s="286"/>
      <c r="PF46" s="286"/>
      <c r="PG46" s="286"/>
      <c r="PH46" s="286"/>
      <c r="PI46" s="286"/>
      <c r="PJ46" s="286"/>
      <c r="PK46" s="286"/>
      <c r="PL46" s="286"/>
      <c r="PM46" s="286"/>
      <c r="PN46" s="286"/>
      <c r="PO46" s="286"/>
      <c r="PP46" s="286"/>
      <c r="PQ46" s="286"/>
      <c r="PR46" s="286"/>
      <c r="PS46" s="286"/>
      <c r="PT46" s="286"/>
      <c r="PU46" s="286"/>
      <c r="PV46" s="286"/>
      <c r="PW46" s="286"/>
      <c r="PX46" s="286"/>
      <c r="PY46" s="286"/>
      <c r="PZ46" s="286"/>
      <c r="QA46" s="286"/>
      <c r="QB46" s="286"/>
      <c r="QC46" s="286"/>
      <c r="QD46" s="286"/>
      <c r="QE46" s="286"/>
      <c r="QF46" s="286"/>
      <c r="QG46" s="286"/>
      <c r="QH46" s="286"/>
      <c r="QI46" s="286"/>
      <c r="QJ46" s="286"/>
      <c r="QK46" s="286"/>
      <c r="QL46" s="286"/>
      <c r="QM46" s="286"/>
      <c r="QN46" s="286"/>
      <c r="QO46" s="286"/>
      <c r="QP46" s="286"/>
      <c r="QQ46" s="286"/>
      <c r="QR46" s="286"/>
      <c r="QS46" s="286"/>
      <c r="QT46" s="286"/>
      <c r="QU46" s="286"/>
      <c r="QV46" s="286"/>
      <c r="QW46" s="286"/>
      <c r="QX46" s="286"/>
      <c r="QY46" s="286"/>
      <c r="QZ46" s="286"/>
      <c r="RA46" s="286"/>
      <c r="RB46" s="286"/>
      <c r="RC46" s="286"/>
      <c r="RD46" s="286"/>
      <c r="RE46" s="286"/>
      <c r="RF46" s="286"/>
      <c r="RG46" s="286"/>
      <c r="RH46" s="286"/>
      <c r="RI46" s="286"/>
      <c r="RJ46" s="286"/>
      <c r="RK46" s="286"/>
      <c r="RL46" s="286"/>
      <c r="RM46" s="286"/>
      <c r="RN46" s="286"/>
      <c r="RO46" s="286"/>
      <c r="RP46" s="286"/>
      <c r="RQ46" s="286"/>
      <c r="RR46" s="286"/>
      <c r="RS46" s="286"/>
      <c r="RT46" s="286"/>
      <c r="RU46" s="286"/>
      <c r="RV46" s="286"/>
      <c r="RW46" s="286"/>
      <c r="RX46" s="286"/>
      <c r="RY46" s="286"/>
      <c r="RZ46" s="286"/>
      <c r="SA46" s="286"/>
      <c r="SB46" s="286"/>
      <c r="SC46" s="286"/>
      <c r="SD46" s="286"/>
      <c r="SE46" s="286"/>
      <c r="SF46" s="286"/>
      <c r="SG46" s="286"/>
      <c r="SH46" s="286"/>
      <c r="SI46" s="286"/>
      <c r="SJ46" s="286"/>
      <c r="SK46" s="286"/>
      <c r="SL46" s="286"/>
      <c r="SM46" s="286"/>
      <c r="SN46" s="286"/>
      <c r="SO46" s="286"/>
      <c r="SP46" s="286"/>
      <c r="SQ46" s="286"/>
      <c r="SR46" s="286"/>
      <c r="SS46" s="286"/>
      <c r="ST46" s="286"/>
      <c r="SU46" s="286"/>
      <c r="SV46" s="286"/>
      <c r="SW46" s="286"/>
      <c r="SX46" s="286"/>
      <c r="SY46" s="286"/>
      <c r="SZ46" s="286"/>
      <c r="TA46" s="286"/>
      <c r="TB46" s="286"/>
      <c r="TC46" s="286"/>
      <c r="TD46" s="286"/>
      <c r="TE46" s="286"/>
      <c r="TF46" s="286"/>
      <c r="TG46" s="286"/>
      <c r="TH46" s="286"/>
      <c r="TI46" s="286"/>
      <c r="TJ46" s="286"/>
      <c r="TK46" s="286"/>
      <c r="TL46" s="286"/>
      <c r="TM46" s="286"/>
      <c r="TN46" s="286"/>
      <c r="TO46" s="286"/>
      <c r="TP46" s="286"/>
      <c r="TQ46" s="286"/>
      <c r="TR46" s="286"/>
      <c r="TS46" s="286"/>
      <c r="TT46" s="286"/>
      <c r="TU46" s="286"/>
      <c r="TV46" s="286"/>
      <c r="TW46" s="286"/>
      <c r="TX46" s="286"/>
      <c r="TY46" s="286"/>
      <c r="TZ46" s="286"/>
      <c r="UA46" s="286"/>
      <c r="UB46" s="286"/>
      <c r="UC46" s="286"/>
      <c r="UD46" s="286"/>
      <c r="UE46" s="286"/>
      <c r="UF46" s="286"/>
      <c r="UG46" s="286"/>
      <c r="UH46" s="286"/>
      <c r="UI46" s="286"/>
      <c r="UJ46" s="286"/>
      <c r="UK46" s="286"/>
      <c r="UL46" s="286"/>
      <c r="UM46" s="286"/>
      <c r="UN46" s="286"/>
      <c r="UO46" s="286"/>
      <c r="UP46" s="286"/>
      <c r="UQ46" s="286"/>
      <c r="UR46" s="286"/>
      <c r="US46" s="286"/>
      <c r="UT46" s="286"/>
      <c r="UU46" s="286"/>
      <c r="UV46" s="286"/>
      <c r="UW46" s="286"/>
      <c r="UX46" s="286"/>
      <c r="UY46" s="286"/>
      <c r="UZ46" s="286"/>
      <c r="VA46" s="286"/>
      <c r="VB46" s="286"/>
      <c r="VC46" s="286"/>
      <c r="VD46" s="286"/>
      <c r="VE46" s="286"/>
      <c r="VF46" s="286"/>
      <c r="VG46" s="286"/>
      <c r="VH46" s="286"/>
      <c r="VI46" s="286"/>
      <c r="VJ46" s="286"/>
      <c r="VK46" s="286"/>
      <c r="VL46" s="286"/>
      <c r="VM46" s="286"/>
      <c r="VN46" s="286"/>
      <c r="VO46" s="286"/>
      <c r="VP46" s="286"/>
      <c r="VQ46" s="286"/>
      <c r="VR46" s="286"/>
      <c r="VS46" s="286"/>
      <c r="VT46" s="286"/>
      <c r="VU46" s="286"/>
      <c r="VV46" s="286"/>
      <c r="VW46" s="286"/>
      <c r="VX46" s="286"/>
      <c r="VY46" s="286"/>
      <c r="VZ46" s="286"/>
      <c r="WA46" s="286"/>
      <c r="WB46" s="286"/>
      <c r="WC46" s="286"/>
      <c r="WD46" s="286"/>
      <c r="WE46" s="286"/>
      <c r="WF46" s="286"/>
      <c r="WG46" s="286"/>
      <c r="WH46" s="286"/>
      <c r="WI46" s="286"/>
      <c r="WJ46" s="286"/>
      <c r="WK46" s="286"/>
      <c r="WL46" s="286"/>
      <c r="WM46" s="286"/>
      <c r="WN46" s="286"/>
      <c r="WO46" s="286"/>
      <c r="WP46" s="286"/>
      <c r="WQ46" s="286"/>
      <c r="WR46" s="286"/>
      <c r="WS46" s="286"/>
      <c r="WT46" s="286"/>
      <c r="WU46" s="286"/>
      <c r="WV46" s="286"/>
      <c r="WW46" s="286"/>
      <c r="WX46" s="286"/>
      <c r="WY46" s="286"/>
      <c r="WZ46" s="286"/>
      <c r="XA46" s="286"/>
      <c r="XB46" s="286"/>
      <c r="XC46" s="286"/>
      <c r="XD46" s="286"/>
      <c r="XE46" s="286"/>
      <c r="XF46" s="286"/>
      <c r="XG46" s="286"/>
      <c r="XH46" s="286"/>
      <c r="XI46" s="286"/>
      <c r="XJ46" s="286"/>
      <c r="XK46" s="286"/>
      <c r="XL46" s="286"/>
      <c r="XM46" s="286"/>
      <c r="XN46" s="286"/>
      <c r="XO46" s="286"/>
      <c r="XP46" s="286"/>
      <c r="XQ46" s="286"/>
      <c r="XR46" s="286"/>
      <c r="XS46" s="286"/>
      <c r="XT46" s="286"/>
      <c r="XU46" s="286"/>
      <c r="XV46" s="286"/>
      <c r="XW46" s="286"/>
      <c r="XX46" s="286"/>
      <c r="XY46" s="286"/>
      <c r="XZ46" s="286"/>
      <c r="YA46" s="286"/>
      <c r="YB46" s="286"/>
      <c r="YC46" s="286"/>
      <c r="YD46" s="286"/>
      <c r="YE46" s="286"/>
      <c r="YF46" s="286"/>
      <c r="YG46" s="286"/>
      <c r="YH46" s="286"/>
      <c r="YI46" s="286"/>
      <c r="YJ46" s="286"/>
      <c r="YK46" s="286"/>
      <c r="YL46" s="286"/>
      <c r="YM46" s="286"/>
      <c r="YN46" s="286"/>
      <c r="YO46" s="286"/>
      <c r="YP46" s="286"/>
      <c r="YQ46" s="286"/>
      <c r="YR46" s="286"/>
      <c r="YS46" s="286"/>
      <c r="YT46" s="286"/>
      <c r="YU46" s="286"/>
      <c r="YV46" s="286"/>
      <c r="YW46" s="286"/>
      <c r="YX46" s="286"/>
      <c r="YY46" s="286"/>
      <c r="YZ46" s="286"/>
      <c r="ZA46" s="286"/>
      <c r="ZB46" s="286"/>
      <c r="ZC46" s="286"/>
      <c r="ZD46" s="286"/>
      <c r="ZE46" s="286"/>
      <c r="ZF46" s="286"/>
      <c r="ZG46" s="286"/>
      <c r="ZH46" s="286"/>
      <c r="ZI46" s="286"/>
      <c r="ZJ46" s="286"/>
      <c r="ZK46" s="286"/>
      <c r="ZL46" s="286"/>
      <c r="ZM46" s="286"/>
      <c r="ZN46" s="286"/>
      <c r="ZO46" s="286"/>
      <c r="ZP46" s="286"/>
      <c r="ZQ46" s="286"/>
      <c r="ZR46" s="286"/>
      <c r="ZS46" s="286"/>
      <c r="ZT46" s="286"/>
      <c r="ZU46" s="286"/>
      <c r="ZV46" s="286"/>
      <c r="ZW46" s="286"/>
      <c r="ZX46" s="286"/>
      <c r="ZY46" s="286"/>
      <c r="ZZ46" s="286"/>
      <c r="AAA46" s="286"/>
      <c r="AAB46" s="286"/>
      <c r="AAC46" s="286"/>
      <c r="AAD46" s="286"/>
      <c r="AAE46" s="286"/>
      <c r="AAF46" s="286"/>
      <c r="AAG46" s="286"/>
      <c r="AAH46" s="286"/>
      <c r="AAI46" s="286"/>
      <c r="AAJ46" s="286"/>
      <c r="AAK46" s="286"/>
      <c r="AAL46" s="286"/>
      <c r="AAM46" s="286"/>
      <c r="AAN46" s="286"/>
      <c r="AAO46" s="286"/>
      <c r="AAP46" s="286"/>
      <c r="AAQ46" s="286"/>
      <c r="AAR46" s="286"/>
      <c r="AAS46" s="286"/>
      <c r="AAT46" s="286"/>
      <c r="AAU46" s="286"/>
      <c r="AAV46" s="286"/>
      <c r="AAW46" s="286"/>
      <c r="AAX46" s="286"/>
      <c r="AAY46" s="286"/>
      <c r="AAZ46" s="286"/>
      <c r="ABA46" s="286"/>
      <c r="ABB46" s="286"/>
      <c r="ABC46" s="286"/>
      <c r="ABD46" s="286"/>
      <c r="ABE46" s="286"/>
      <c r="ABF46" s="286"/>
      <c r="ABG46" s="286"/>
      <c r="ABH46" s="286"/>
      <c r="ABI46" s="286"/>
      <c r="ABJ46" s="286"/>
      <c r="ABK46" s="286"/>
      <c r="ABL46" s="286"/>
      <c r="ABM46" s="286"/>
      <c r="ABN46" s="286"/>
      <c r="ABO46" s="286"/>
      <c r="ABP46" s="286"/>
      <c r="ABQ46" s="286"/>
      <c r="ABR46" s="286"/>
      <c r="ABS46" s="286"/>
      <c r="ABT46" s="286"/>
      <c r="ABU46" s="286"/>
      <c r="ABV46" s="286"/>
      <c r="ABW46" s="286"/>
      <c r="ABX46" s="286"/>
      <c r="ABY46" s="286"/>
      <c r="ABZ46" s="286"/>
      <c r="ACA46" s="286"/>
      <c r="ACB46" s="286"/>
      <c r="ACC46" s="286"/>
      <c r="ACD46" s="286"/>
      <c r="ACE46" s="286"/>
      <c r="ACF46" s="286"/>
      <c r="ACG46" s="286"/>
      <c r="ACH46" s="286"/>
      <c r="ACI46" s="286"/>
      <c r="ACJ46" s="286"/>
      <c r="ACK46" s="286"/>
      <c r="ACL46" s="286"/>
      <c r="ACM46" s="286"/>
      <c r="ACN46" s="286"/>
      <c r="ACO46" s="286"/>
      <c r="ACP46" s="286"/>
      <c r="ACQ46" s="286"/>
      <c r="ACR46" s="286"/>
      <c r="ACS46" s="286"/>
      <c r="ACT46" s="286"/>
      <c r="ACU46" s="286"/>
      <c r="ACV46" s="286"/>
      <c r="ACW46" s="286"/>
      <c r="ACX46" s="286"/>
      <c r="ACY46" s="286"/>
      <c r="ACZ46" s="286"/>
      <c r="ADA46" s="286"/>
      <c r="ADB46" s="286"/>
      <c r="ADC46" s="286"/>
      <c r="ADD46" s="286"/>
      <c r="ADE46" s="286"/>
      <c r="ADF46" s="286"/>
      <c r="ADG46" s="286"/>
      <c r="ADH46" s="286"/>
      <c r="ADI46" s="286"/>
      <c r="ADJ46" s="286"/>
      <c r="ADK46" s="286"/>
      <c r="ADL46" s="286"/>
      <c r="ADM46" s="286"/>
      <c r="ADN46" s="286"/>
      <c r="ADO46" s="286"/>
      <c r="ADP46" s="286"/>
      <c r="ADQ46" s="286"/>
      <c r="ADR46" s="286"/>
      <c r="ADS46" s="286"/>
      <c r="ADT46" s="286"/>
      <c r="ADU46" s="286"/>
      <c r="ADV46" s="286"/>
      <c r="ADW46" s="286"/>
      <c r="ADX46" s="286"/>
      <c r="ADY46" s="286"/>
      <c r="ADZ46" s="286"/>
      <c r="AEA46" s="286"/>
      <c r="AEB46" s="286"/>
      <c r="AEC46" s="286"/>
      <c r="AED46" s="286"/>
      <c r="AEE46" s="286"/>
      <c r="AEF46" s="286"/>
      <c r="AEG46" s="286"/>
      <c r="AEH46" s="286"/>
      <c r="AEI46" s="286"/>
      <c r="AEJ46" s="286"/>
      <c r="AEK46" s="286"/>
      <c r="AEL46" s="286"/>
      <c r="AEM46" s="286"/>
      <c r="AEN46" s="286"/>
      <c r="AEO46" s="286"/>
      <c r="AEP46" s="286"/>
      <c r="AEQ46" s="286"/>
      <c r="AER46" s="286"/>
      <c r="AES46" s="286"/>
      <c r="AET46" s="286"/>
      <c r="AEU46" s="286"/>
      <c r="AEV46" s="286"/>
      <c r="AEW46" s="286"/>
      <c r="AEX46" s="286"/>
      <c r="AEY46" s="286"/>
      <c r="AEZ46" s="286"/>
      <c r="AFA46" s="286"/>
      <c r="AFB46" s="286"/>
      <c r="AFC46" s="286"/>
      <c r="AFD46" s="286"/>
      <c r="AFE46" s="286"/>
      <c r="AFF46" s="286"/>
      <c r="AFG46" s="286"/>
      <c r="AFH46" s="286"/>
      <c r="AFI46" s="286"/>
      <c r="AFJ46" s="286"/>
      <c r="AFK46" s="286"/>
      <c r="AFL46" s="286"/>
      <c r="AFM46" s="286"/>
      <c r="AFN46" s="286"/>
      <c r="AFO46" s="286"/>
      <c r="AFP46" s="286"/>
      <c r="AFQ46" s="286"/>
      <c r="AFR46" s="286"/>
      <c r="AFS46" s="286"/>
      <c r="AFT46" s="286"/>
      <c r="AFU46" s="286"/>
      <c r="AFV46" s="286"/>
      <c r="AFW46" s="286"/>
      <c r="AFX46" s="286"/>
      <c r="AFY46" s="286"/>
      <c r="AFZ46" s="286"/>
      <c r="AGA46" s="286"/>
      <c r="AGB46" s="286"/>
      <c r="AGC46" s="286"/>
      <c r="AGD46" s="286"/>
      <c r="AGE46" s="286"/>
      <c r="AGF46" s="286"/>
      <c r="AGG46" s="286"/>
      <c r="AGH46" s="286"/>
      <c r="AGI46" s="286"/>
      <c r="AGJ46" s="286"/>
      <c r="AGK46" s="286"/>
      <c r="AGL46" s="286"/>
      <c r="AGM46" s="286"/>
      <c r="AGN46" s="286"/>
      <c r="AGO46" s="286"/>
      <c r="AGP46" s="286"/>
      <c r="AGQ46" s="286"/>
      <c r="AGR46" s="286"/>
      <c r="AGS46" s="286"/>
      <c r="AGT46" s="286"/>
      <c r="AGU46" s="286"/>
      <c r="AGV46" s="286"/>
      <c r="AGW46" s="286"/>
      <c r="AGX46" s="286"/>
      <c r="AGY46" s="286"/>
      <c r="AGZ46" s="286"/>
      <c r="AHA46" s="286"/>
      <c r="AHB46" s="286"/>
      <c r="AHC46" s="286"/>
      <c r="AHD46" s="286"/>
      <c r="AHE46" s="286"/>
      <c r="AHF46" s="286"/>
      <c r="AHG46" s="286"/>
      <c r="AHH46" s="286"/>
      <c r="AHI46" s="286"/>
      <c r="AHJ46" s="286"/>
      <c r="AHK46" s="286"/>
      <c r="AHL46" s="286"/>
      <c r="AHM46" s="286"/>
      <c r="AHN46" s="286"/>
      <c r="AHO46" s="286"/>
      <c r="AHP46" s="286"/>
      <c r="AHQ46" s="286"/>
      <c r="AHR46" s="286"/>
      <c r="AHS46" s="286"/>
      <c r="AHT46" s="286"/>
      <c r="AHU46" s="286"/>
      <c r="AHV46" s="286"/>
      <c r="AHW46" s="286"/>
      <c r="AHX46" s="286"/>
      <c r="AHY46" s="286"/>
      <c r="AHZ46" s="286"/>
      <c r="AIA46" s="286"/>
      <c r="AIB46" s="286"/>
      <c r="AIC46" s="286"/>
      <c r="AID46" s="286"/>
      <c r="AIE46" s="286"/>
      <c r="AIF46" s="286"/>
      <c r="AIG46" s="286"/>
      <c r="AIH46" s="286"/>
      <c r="AII46" s="286"/>
      <c r="AIJ46" s="286"/>
      <c r="AIK46" s="286"/>
      <c r="AIL46" s="286"/>
      <c r="AIM46" s="286"/>
      <c r="AIN46" s="286"/>
      <c r="AIO46" s="286"/>
      <c r="AIP46" s="286"/>
      <c r="AIQ46" s="286"/>
      <c r="AIR46" s="286"/>
      <c r="AIS46" s="286"/>
      <c r="AIT46" s="286"/>
      <c r="AIU46" s="286"/>
      <c r="AIV46" s="286"/>
      <c r="AIW46" s="286"/>
      <c r="AIX46" s="286"/>
      <c r="AIY46" s="286"/>
      <c r="AIZ46" s="286"/>
      <c r="AJA46" s="286"/>
      <c r="AJB46" s="286"/>
      <c r="AJC46" s="286"/>
      <c r="AJD46" s="286"/>
      <c r="AJE46" s="286"/>
      <c r="AJF46" s="286"/>
      <c r="AJG46" s="286"/>
      <c r="AJH46" s="286"/>
      <c r="AJI46" s="286"/>
      <c r="AJJ46" s="286"/>
      <c r="AJK46" s="286"/>
      <c r="AJL46" s="286"/>
      <c r="AJM46" s="286"/>
      <c r="AJN46" s="286"/>
      <c r="AJO46" s="286"/>
      <c r="AJP46" s="286"/>
      <c r="AJQ46" s="286"/>
      <c r="AJR46" s="286"/>
      <c r="AJS46" s="286"/>
      <c r="AJT46" s="286"/>
      <c r="AJU46" s="286"/>
      <c r="AJV46" s="286"/>
      <c r="AJW46" s="286"/>
      <c r="AJX46" s="286"/>
      <c r="AJY46" s="286"/>
      <c r="AJZ46" s="286"/>
      <c r="AKA46" s="286"/>
      <c r="AKB46" s="286"/>
      <c r="AKC46" s="286"/>
      <c r="AKD46" s="286"/>
      <c r="AKE46" s="286"/>
      <c r="AKF46" s="286"/>
      <c r="AKG46" s="286"/>
      <c r="AKH46" s="286"/>
      <c r="AKI46" s="286"/>
      <c r="AKJ46" s="286"/>
      <c r="AKK46" s="286"/>
      <c r="AKL46" s="286"/>
      <c r="AKM46" s="286"/>
      <c r="AKN46" s="286"/>
      <c r="AKO46" s="286"/>
      <c r="AKP46" s="286"/>
      <c r="AKQ46" s="286"/>
      <c r="AKR46" s="286"/>
      <c r="AKS46" s="286"/>
      <c r="AKT46" s="286"/>
      <c r="AKU46" s="286"/>
      <c r="AKV46" s="286"/>
      <c r="AKW46" s="286"/>
      <c r="AKX46" s="286"/>
      <c r="AKY46" s="286"/>
      <c r="AKZ46" s="286"/>
      <c r="ALA46" s="286"/>
      <c r="ALB46" s="286"/>
      <c r="ALC46" s="286"/>
      <c r="ALD46" s="286"/>
      <c r="ALE46" s="286"/>
      <c r="ALF46" s="286"/>
      <c r="ALG46" s="286"/>
      <c r="ALH46" s="286"/>
      <c r="ALI46" s="286"/>
      <c r="ALJ46" s="286"/>
      <c r="ALK46" s="286"/>
      <c r="ALL46" s="286"/>
      <c r="ALM46" s="286"/>
      <c r="ALN46" s="286"/>
      <c r="ALO46" s="286"/>
      <c r="ALP46" s="286"/>
      <c r="ALQ46" s="286"/>
      <c r="ALR46" s="286"/>
      <c r="ALS46" s="286"/>
      <c r="ALT46" s="286"/>
      <c r="ALU46" s="286"/>
      <c r="ALV46" s="286"/>
      <c r="ALW46" s="286"/>
      <c r="ALX46" s="286"/>
      <c r="ALY46" s="286"/>
      <c r="ALZ46" s="286"/>
      <c r="AMA46" s="286"/>
      <c r="AMB46" s="286"/>
      <c r="AMC46" s="286"/>
      <c r="AMD46" s="286"/>
      <c r="AME46" s="286"/>
      <c r="AMF46" s="286"/>
      <c r="AMG46" s="286"/>
      <c r="AMH46" s="286"/>
      <c r="AMI46" s="286"/>
      <c r="AMJ46" s="286"/>
      <c r="AMK46" s="286"/>
      <c r="AML46" s="286"/>
      <c r="AMM46" s="286"/>
      <c r="AMN46" s="286"/>
      <c r="AMO46" s="286"/>
      <c r="AMP46" s="286"/>
      <c r="AMQ46" s="286"/>
      <c r="AMR46" s="286"/>
      <c r="AMS46" s="286"/>
      <c r="AMT46" s="286"/>
      <c r="AMU46" s="286"/>
      <c r="AMV46" s="286"/>
      <c r="AMW46" s="286"/>
      <c r="AMX46" s="286"/>
      <c r="AMY46" s="286"/>
      <c r="AMZ46" s="286"/>
      <c r="ANA46" s="286"/>
      <c r="ANB46" s="286"/>
      <c r="ANC46" s="286"/>
      <c r="AND46" s="286"/>
      <c r="ANE46" s="286"/>
      <c r="ANF46" s="286"/>
      <c r="ANG46" s="286"/>
      <c r="ANH46" s="286"/>
      <c r="ANI46" s="286"/>
      <c r="ANJ46" s="286"/>
      <c r="ANK46" s="286"/>
      <c r="ANL46" s="286"/>
      <c r="ANM46" s="286"/>
      <c r="ANN46" s="286"/>
      <c r="ANO46" s="286"/>
      <c r="ANP46" s="286"/>
      <c r="ANQ46" s="286"/>
      <c r="ANR46" s="286"/>
      <c r="ANS46" s="286"/>
      <c r="ANT46" s="286"/>
      <c r="ANU46" s="286"/>
      <c r="ANV46" s="286"/>
      <c r="ANW46" s="286"/>
      <c r="ANX46" s="286"/>
      <c r="ANY46" s="286"/>
      <c r="ANZ46" s="286"/>
      <c r="AOA46" s="286"/>
      <c r="AOB46" s="286"/>
      <c r="AOC46" s="286"/>
      <c r="AOD46" s="286"/>
      <c r="AOE46" s="286"/>
      <c r="AOF46" s="286"/>
      <c r="AOG46" s="286"/>
      <c r="AOH46" s="286"/>
      <c r="AOI46" s="286"/>
      <c r="AOJ46" s="286"/>
      <c r="AOK46" s="286"/>
      <c r="AOL46" s="286"/>
      <c r="AOM46" s="286"/>
      <c r="AON46" s="286"/>
      <c r="AOO46" s="286"/>
      <c r="AOP46" s="286"/>
      <c r="AOQ46" s="286"/>
      <c r="AOR46" s="286"/>
      <c r="AOS46" s="286"/>
      <c r="AOT46" s="286"/>
      <c r="AOU46" s="286"/>
      <c r="AOV46" s="286"/>
      <c r="AOW46" s="286"/>
      <c r="AOX46" s="286"/>
      <c r="AOY46" s="286"/>
      <c r="AOZ46" s="286"/>
      <c r="APA46" s="286"/>
      <c r="APB46" s="286"/>
      <c r="APC46" s="286"/>
      <c r="APD46" s="286"/>
      <c r="APE46" s="286"/>
      <c r="APF46" s="286"/>
      <c r="APG46" s="286"/>
      <c r="APH46" s="286"/>
      <c r="API46" s="286"/>
      <c r="APJ46" s="286"/>
      <c r="APK46" s="286"/>
      <c r="APL46" s="286"/>
      <c r="APM46" s="286"/>
      <c r="APN46" s="286"/>
      <c r="APO46" s="286"/>
      <c r="APP46" s="286"/>
      <c r="APQ46" s="286"/>
      <c r="APR46" s="286"/>
      <c r="APS46" s="286"/>
      <c r="APT46" s="286"/>
      <c r="APU46" s="286"/>
      <c r="APV46" s="286"/>
      <c r="APW46" s="286"/>
      <c r="APX46" s="286"/>
      <c r="APY46" s="286"/>
      <c r="APZ46" s="286"/>
      <c r="AQA46" s="286"/>
      <c r="AQB46" s="286"/>
      <c r="AQC46" s="286"/>
      <c r="AQD46" s="286"/>
      <c r="AQE46" s="286"/>
      <c r="AQF46" s="286"/>
      <c r="AQG46" s="286"/>
      <c r="AQH46" s="286"/>
      <c r="AQI46" s="286"/>
      <c r="AQJ46" s="286"/>
      <c r="AQK46" s="286"/>
      <c r="AQL46" s="286"/>
      <c r="AQM46" s="286"/>
      <c r="AQN46" s="286"/>
      <c r="AQO46" s="286"/>
      <c r="AQP46" s="286"/>
      <c r="AQQ46" s="286"/>
      <c r="AQR46" s="286"/>
      <c r="AQS46" s="286"/>
      <c r="AQT46" s="286"/>
      <c r="AQU46" s="286"/>
      <c r="AQV46" s="286"/>
      <c r="AQW46" s="286"/>
      <c r="AQX46" s="286"/>
      <c r="AQY46" s="286"/>
      <c r="AQZ46" s="286"/>
      <c r="ARA46" s="286"/>
      <c r="ARB46" s="286"/>
      <c r="ARC46" s="286"/>
      <c r="ARD46" s="286"/>
      <c r="ARE46" s="286"/>
      <c r="ARF46" s="286"/>
      <c r="ARG46" s="286"/>
      <c r="ARH46" s="286"/>
      <c r="ARI46" s="286"/>
      <c r="ARJ46" s="286"/>
      <c r="ARK46" s="286"/>
      <c r="ARL46" s="286"/>
      <c r="ARM46" s="286"/>
      <c r="ARN46" s="286"/>
      <c r="ARO46" s="286"/>
      <c r="ARP46" s="286"/>
      <c r="ARQ46" s="286"/>
      <c r="ARR46" s="286"/>
      <c r="ARS46" s="286"/>
      <c r="ART46" s="286"/>
      <c r="ARU46" s="286"/>
      <c r="ARV46" s="286"/>
      <c r="ARW46" s="286"/>
      <c r="ARX46" s="286"/>
      <c r="ARY46" s="286"/>
      <c r="ARZ46" s="286"/>
      <c r="ASA46" s="286"/>
      <c r="ASB46" s="286"/>
      <c r="ASC46" s="286"/>
      <c r="ASD46" s="286"/>
      <c r="ASE46" s="286"/>
      <c r="ASF46" s="286"/>
      <c r="ASG46" s="286"/>
      <c r="ASH46" s="286"/>
      <c r="ASI46" s="286"/>
      <c r="ASJ46" s="286"/>
      <c r="ASK46" s="286"/>
      <c r="ASL46" s="286"/>
      <c r="ASM46" s="286"/>
      <c r="ASN46" s="286"/>
      <c r="ASO46" s="286"/>
      <c r="ASP46" s="286"/>
      <c r="ASQ46" s="286"/>
      <c r="ASR46" s="286"/>
      <c r="ASS46" s="286"/>
      <c r="AST46" s="286"/>
      <c r="ASU46" s="286"/>
      <c r="ASV46" s="286"/>
      <c r="ASW46" s="286"/>
      <c r="ASX46" s="286"/>
      <c r="ASY46" s="286"/>
      <c r="ASZ46" s="286"/>
      <c r="ATA46" s="286"/>
      <c r="ATB46" s="286"/>
      <c r="ATC46" s="286"/>
      <c r="ATD46" s="286"/>
      <c r="ATE46" s="286"/>
      <c r="ATF46" s="286"/>
      <c r="ATG46" s="286"/>
      <c r="ATH46" s="286"/>
      <c r="ATI46" s="286"/>
      <c r="ATJ46" s="286"/>
      <c r="ATK46" s="286"/>
      <c r="ATL46" s="286"/>
      <c r="ATM46" s="286"/>
      <c r="ATN46" s="286"/>
      <c r="ATO46" s="286"/>
      <c r="ATP46" s="286"/>
      <c r="ATQ46" s="286"/>
      <c r="ATR46" s="286"/>
      <c r="ATS46" s="286"/>
      <c r="ATT46" s="286"/>
      <c r="ATU46" s="286"/>
      <c r="ATV46" s="286"/>
      <c r="ATW46" s="286"/>
      <c r="ATX46" s="286"/>
      <c r="ATY46" s="286"/>
      <c r="ATZ46" s="286"/>
      <c r="AUA46" s="286"/>
      <c r="AUB46" s="286"/>
      <c r="AUC46" s="286"/>
      <c r="AUD46" s="286"/>
      <c r="AUE46" s="286"/>
      <c r="AUF46" s="286"/>
      <c r="AUG46" s="286"/>
      <c r="AUH46" s="286"/>
      <c r="AUI46" s="286"/>
      <c r="AUJ46" s="286"/>
      <c r="AUK46" s="286"/>
      <c r="AUL46" s="286"/>
      <c r="AUM46" s="286"/>
      <c r="AUN46" s="286"/>
      <c r="AUO46" s="286"/>
      <c r="AUP46" s="286"/>
      <c r="AUQ46" s="286"/>
      <c r="AUR46" s="286"/>
      <c r="AUS46" s="286"/>
      <c r="AUT46" s="286"/>
      <c r="AUU46" s="286"/>
      <c r="AUV46" s="286"/>
      <c r="AUW46" s="286"/>
      <c r="AUX46" s="286"/>
      <c r="AUY46" s="286"/>
      <c r="AUZ46" s="286"/>
      <c r="AVA46" s="286"/>
      <c r="AVB46" s="286"/>
      <c r="AVC46" s="286"/>
      <c r="AVD46" s="286"/>
      <c r="AVE46" s="286"/>
      <c r="AVF46" s="286"/>
      <c r="AVG46" s="286"/>
      <c r="AVH46" s="286"/>
      <c r="AVI46" s="286"/>
      <c r="AVJ46" s="286"/>
      <c r="AVK46" s="286"/>
      <c r="AVL46" s="286"/>
      <c r="AVM46" s="286"/>
      <c r="AVN46" s="286"/>
      <c r="AVO46" s="286"/>
      <c r="AVP46" s="286"/>
      <c r="AVQ46" s="286"/>
      <c r="AVR46" s="286"/>
      <c r="AVS46" s="286"/>
      <c r="AVT46" s="286"/>
      <c r="AVU46" s="286"/>
      <c r="AVV46" s="286"/>
      <c r="AVW46" s="286"/>
      <c r="AVX46" s="286"/>
      <c r="AVY46" s="286"/>
      <c r="AVZ46" s="286"/>
      <c r="AWA46" s="286"/>
      <c r="AWB46" s="286"/>
      <c r="AWC46" s="286"/>
      <c r="AWD46" s="286"/>
      <c r="AWE46" s="286"/>
      <c r="AWF46" s="286"/>
      <c r="AWG46" s="286"/>
      <c r="AWH46" s="286"/>
      <c r="AWI46" s="286"/>
      <c r="AWJ46" s="286"/>
      <c r="AWK46" s="286"/>
      <c r="AWL46" s="286"/>
      <c r="AWM46" s="286"/>
      <c r="AWN46" s="286"/>
      <c r="AWO46" s="286"/>
      <c r="AWP46" s="286"/>
      <c r="AWQ46" s="286"/>
      <c r="AWR46" s="286"/>
      <c r="AWS46" s="286"/>
      <c r="AWT46" s="286"/>
      <c r="AWU46" s="286"/>
      <c r="AWV46" s="286"/>
      <c r="AWW46" s="286"/>
      <c r="AWX46" s="286"/>
      <c r="AWY46" s="286"/>
      <c r="AWZ46" s="286"/>
      <c r="AXA46" s="286"/>
      <c r="AXB46" s="286"/>
      <c r="AXC46" s="286"/>
      <c r="AXD46" s="286"/>
      <c r="AXE46" s="286"/>
      <c r="AXF46" s="286"/>
      <c r="AXG46" s="286"/>
      <c r="AXH46" s="286"/>
      <c r="AXI46" s="286"/>
      <c r="AXJ46" s="286"/>
      <c r="AXK46" s="286"/>
      <c r="AXL46" s="286"/>
      <c r="AXM46" s="286"/>
      <c r="AXN46" s="286"/>
      <c r="AXO46" s="286"/>
      <c r="AXP46" s="286"/>
      <c r="AXQ46" s="286"/>
      <c r="AXR46" s="286"/>
      <c r="AXS46" s="286"/>
      <c r="AXT46" s="286"/>
      <c r="AXU46" s="286"/>
      <c r="AXV46" s="286"/>
      <c r="AXW46" s="286"/>
      <c r="AXX46" s="286"/>
      <c r="AXY46" s="286"/>
      <c r="AXZ46" s="286"/>
      <c r="AYA46" s="286"/>
      <c r="AYB46" s="286"/>
      <c r="AYC46" s="286"/>
      <c r="AYD46" s="286"/>
      <c r="AYE46" s="286"/>
      <c r="AYF46" s="286"/>
      <c r="AYG46" s="286"/>
      <c r="AYH46" s="286"/>
      <c r="AYI46" s="286"/>
      <c r="AYJ46" s="286"/>
      <c r="AYK46" s="286"/>
      <c r="AYL46" s="286"/>
      <c r="AYM46" s="286"/>
      <c r="AYN46" s="286"/>
      <c r="AYO46" s="286"/>
      <c r="AYP46" s="286"/>
      <c r="AYQ46" s="286"/>
      <c r="AYR46" s="286"/>
      <c r="AYS46" s="286"/>
      <c r="AYT46" s="286"/>
      <c r="AYU46" s="286"/>
      <c r="AYV46" s="286"/>
      <c r="AYW46" s="286"/>
      <c r="AYX46" s="286"/>
      <c r="AYY46" s="286"/>
      <c r="AYZ46" s="286"/>
      <c r="AZA46" s="286"/>
      <c r="AZB46" s="286"/>
      <c r="AZC46" s="286"/>
      <c r="AZD46" s="286"/>
      <c r="AZE46" s="286"/>
      <c r="AZF46" s="286"/>
      <c r="AZG46" s="286"/>
      <c r="AZH46" s="286"/>
      <c r="AZI46" s="286"/>
      <c r="AZJ46" s="286"/>
      <c r="AZK46" s="286"/>
      <c r="AZL46" s="286"/>
      <c r="AZM46" s="286"/>
      <c r="AZN46" s="286"/>
      <c r="AZO46" s="286"/>
      <c r="AZP46" s="286"/>
      <c r="AZQ46" s="286"/>
      <c r="AZR46" s="286"/>
      <c r="AZS46" s="286"/>
      <c r="AZT46" s="286"/>
      <c r="AZU46" s="286"/>
      <c r="AZV46" s="286"/>
      <c r="AZW46" s="286"/>
      <c r="AZX46" s="286"/>
      <c r="AZY46" s="286"/>
      <c r="AZZ46" s="286"/>
      <c r="BAA46" s="286"/>
      <c r="BAB46" s="286"/>
      <c r="BAC46" s="286"/>
      <c r="BAD46" s="286"/>
      <c r="BAE46" s="286"/>
      <c r="BAF46" s="286"/>
      <c r="BAG46" s="286"/>
      <c r="BAH46" s="286"/>
      <c r="BAI46" s="286"/>
      <c r="BAJ46" s="286"/>
      <c r="BAK46" s="286"/>
      <c r="BAL46" s="286"/>
      <c r="BAM46" s="286"/>
      <c r="BAN46" s="286"/>
      <c r="BAO46" s="286"/>
      <c r="BAP46" s="286"/>
      <c r="BAQ46" s="286"/>
      <c r="BAR46" s="286"/>
      <c r="BAS46" s="286"/>
      <c r="BAT46" s="286"/>
      <c r="BAU46" s="286"/>
      <c r="BAV46" s="286"/>
      <c r="BAW46" s="286"/>
      <c r="BAX46" s="286"/>
      <c r="BAY46" s="286"/>
      <c r="BAZ46" s="286"/>
      <c r="BBA46" s="286"/>
      <c r="BBB46" s="286"/>
      <c r="BBC46" s="286"/>
      <c r="BBD46" s="286"/>
      <c r="BBE46" s="286"/>
      <c r="BBF46" s="286"/>
      <c r="BBG46" s="286"/>
      <c r="BBH46" s="286"/>
      <c r="BBI46" s="286"/>
      <c r="BBJ46" s="286"/>
      <c r="BBK46" s="286"/>
      <c r="BBL46" s="286"/>
      <c r="BBM46" s="286"/>
      <c r="BBN46" s="286"/>
      <c r="BBO46" s="286"/>
      <c r="BBP46" s="286"/>
      <c r="BBQ46" s="286"/>
      <c r="BBR46" s="286"/>
      <c r="BBS46" s="286"/>
      <c r="BBT46" s="286"/>
      <c r="BBU46" s="286"/>
      <c r="BBV46" s="286"/>
      <c r="BBW46" s="286"/>
      <c r="BBX46" s="286"/>
      <c r="BBY46" s="286"/>
      <c r="BBZ46" s="286"/>
      <c r="BCA46" s="286"/>
      <c r="BCB46" s="286"/>
      <c r="BCC46" s="286"/>
      <c r="BCD46" s="286"/>
      <c r="BCE46" s="286"/>
      <c r="BCF46" s="286"/>
      <c r="BCG46" s="286"/>
      <c r="BCH46" s="286"/>
      <c r="BCI46" s="286"/>
      <c r="BCJ46" s="286"/>
      <c r="BCK46" s="286"/>
      <c r="BCL46" s="286"/>
      <c r="BCM46" s="286"/>
      <c r="BCN46" s="286"/>
      <c r="BCO46" s="286"/>
      <c r="BCP46" s="286"/>
      <c r="BCQ46" s="286"/>
      <c r="BCR46" s="286"/>
      <c r="BCS46" s="286"/>
      <c r="BCT46" s="286"/>
      <c r="BCU46" s="286"/>
      <c r="BCV46" s="286"/>
      <c r="BCW46" s="286"/>
      <c r="BCX46" s="286"/>
      <c r="BCY46" s="286"/>
      <c r="BCZ46" s="286"/>
      <c r="BDA46" s="286"/>
      <c r="BDB46" s="286"/>
      <c r="BDC46" s="286"/>
      <c r="BDD46" s="286"/>
      <c r="BDE46" s="286"/>
      <c r="BDF46" s="286"/>
      <c r="BDG46" s="286"/>
      <c r="BDH46" s="286"/>
      <c r="BDI46" s="286"/>
      <c r="BDJ46" s="286"/>
      <c r="BDK46" s="286"/>
      <c r="BDL46" s="286"/>
      <c r="BDM46" s="286"/>
      <c r="BDN46" s="286"/>
      <c r="BDO46" s="286"/>
      <c r="BDP46" s="286"/>
      <c r="BDQ46" s="286"/>
      <c r="BDR46" s="286"/>
      <c r="BDS46" s="286"/>
      <c r="BDT46" s="286"/>
      <c r="BDU46" s="286"/>
      <c r="BDV46" s="286"/>
      <c r="BDW46" s="286"/>
      <c r="BDX46" s="286"/>
      <c r="BDY46" s="286"/>
      <c r="BDZ46" s="286"/>
      <c r="BEA46" s="286"/>
      <c r="BEB46" s="286"/>
      <c r="BEC46" s="286"/>
      <c r="BED46" s="286"/>
      <c r="BEE46" s="286"/>
      <c r="BEF46" s="286"/>
      <c r="BEG46" s="286"/>
      <c r="BEH46" s="286"/>
      <c r="BEI46" s="286"/>
      <c r="BEJ46" s="286"/>
      <c r="BEK46" s="286"/>
      <c r="BEL46" s="286"/>
      <c r="BEM46" s="286"/>
      <c r="BEN46" s="286"/>
      <c r="BEO46" s="286"/>
      <c r="BEP46" s="286"/>
      <c r="BEQ46" s="286"/>
      <c r="BER46" s="286"/>
      <c r="BES46" s="286"/>
      <c r="BET46" s="286"/>
      <c r="BEU46" s="286"/>
      <c r="BEV46" s="286"/>
      <c r="BEW46" s="286"/>
      <c r="BEX46" s="286"/>
      <c r="BEY46" s="286"/>
      <c r="BEZ46" s="286"/>
      <c r="BFA46" s="286"/>
      <c r="BFB46" s="286"/>
      <c r="BFC46" s="286"/>
      <c r="BFD46" s="286"/>
      <c r="BFE46" s="286"/>
      <c r="BFF46" s="286"/>
      <c r="BFG46" s="286"/>
      <c r="BFH46" s="286"/>
      <c r="BFI46" s="286"/>
      <c r="BFJ46" s="286"/>
      <c r="BFK46" s="286"/>
      <c r="BFL46" s="286"/>
      <c r="BFM46" s="286"/>
      <c r="BFN46" s="286"/>
      <c r="BFO46" s="286"/>
      <c r="BFP46" s="286"/>
      <c r="BFQ46" s="286"/>
      <c r="BFR46" s="286"/>
      <c r="BFS46" s="286"/>
      <c r="BFT46" s="286"/>
      <c r="BFU46" s="286"/>
      <c r="BFV46" s="286"/>
      <c r="BFW46" s="286"/>
      <c r="BFX46" s="286"/>
      <c r="BFY46" s="286"/>
      <c r="BFZ46" s="286"/>
      <c r="BGA46" s="286"/>
      <c r="BGB46" s="286"/>
      <c r="BGC46" s="286"/>
      <c r="BGD46" s="286"/>
      <c r="BGE46" s="286"/>
      <c r="BGF46" s="286"/>
      <c r="BGG46" s="286"/>
      <c r="BGH46" s="286"/>
      <c r="BGI46" s="286"/>
      <c r="BGJ46" s="286"/>
      <c r="BGK46" s="286"/>
      <c r="BGL46" s="286"/>
      <c r="BGM46" s="286"/>
      <c r="BGN46" s="286"/>
      <c r="BGO46" s="286"/>
      <c r="BGP46" s="286"/>
      <c r="BGQ46" s="286"/>
      <c r="BGR46" s="286"/>
      <c r="BGS46" s="286"/>
      <c r="BGT46" s="286"/>
      <c r="BGU46" s="286"/>
      <c r="BGV46" s="286"/>
      <c r="BGW46" s="286"/>
      <c r="BGX46" s="286"/>
      <c r="BGY46" s="286"/>
      <c r="BGZ46" s="286"/>
      <c r="BHA46" s="286"/>
      <c r="BHB46" s="286"/>
      <c r="BHC46" s="286"/>
      <c r="BHD46" s="286"/>
      <c r="BHE46" s="286"/>
      <c r="BHF46" s="286"/>
      <c r="BHG46" s="286"/>
      <c r="BHH46" s="286"/>
      <c r="BHI46" s="286"/>
      <c r="BHJ46" s="286"/>
      <c r="BHK46" s="286"/>
      <c r="BHL46" s="286"/>
      <c r="BHM46" s="286"/>
      <c r="BHN46" s="286"/>
      <c r="BHO46" s="286"/>
      <c r="BHP46" s="286"/>
      <c r="BHQ46" s="286"/>
      <c r="BHR46" s="286"/>
      <c r="BHS46" s="286"/>
      <c r="BHT46" s="286"/>
      <c r="BHU46" s="286"/>
      <c r="BHV46" s="286"/>
      <c r="BHW46" s="286"/>
      <c r="BHX46" s="286"/>
      <c r="BHY46" s="286"/>
      <c r="BHZ46" s="286"/>
      <c r="BIA46" s="286"/>
      <c r="BIB46" s="286"/>
      <c r="BIC46" s="286"/>
      <c r="BID46" s="286"/>
      <c r="BIE46" s="286"/>
      <c r="BIF46" s="286"/>
      <c r="BIG46" s="286"/>
      <c r="BIH46" s="286"/>
      <c r="BII46" s="286"/>
      <c r="BIJ46" s="286"/>
      <c r="BIK46" s="286"/>
      <c r="BIL46" s="286"/>
      <c r="BIM46" s="286"/>
      <c r="BIN46" s="286"/>
      <c r="BIO46" s="286"/>
      <c r="BIP46" s="286"/>
      <c r="BIQ46" s="286"/>
      <c r="BIR46" s="286"/>
      <c r="BIS46" s="286"/>
      <c r="BIT46" s="286"/>
      <c r="BIU46" s="286"/>
      <c r="BIV46" s="286"/>
      <c r="BIW46" s="286"/>
      <c r="BIX46" s="286"/>
      <c r="BIY46" s="286"/>
      <c r="BIZ46" s="286"/>
      <c r="BJA46" s="286"/>
      <c r="BJB46" s="286"/>
      <c r="BJC46" s="286"/>
      <c r="BJD46" s="286"/>
      <c r="BJE46" s="286"/>
      <c r="BJF46" s="286"/>
      <c r="BJG46" s="286"/>
      <c r="BJH46" s="286"/>
      <c r="BJI46" s="286"/>
      <c r="BJJ46" s="286"/>
      <c r="BJK46" s="286"/>
      <c r="BJL46" s="286"/>
      <c r="BJM46" s="286"/>
      <c r="BJN46" s="286"/>
      <c r="BJO46" s="286"/>
      <c r="BJP46" s="286"/>
      <c r="BJQ46" s="286"/>
      <c r="BJR46" s="286"/>
      <c r="BJS46" s="286"/>
      <c r="BJT46" s="286"/>
      <c r="BJU46" s="286"/>
      <c r="BJV46" s="286"/>
      <c r="BJW46" s="286"/>
      <c r="BJX46" s="286"/>
      <c r="BJY46" s="286"/>
      <c r="BJZ46" s="286"/>
      <c r="BKA46" s="286"/>
      <c r="BKB46" s="286"/>
      <c r="BKC46" s="286"/>
      <c r="BKD46" s="286"/>
      <c r="BKE46" s="286"/>
      <c r="BKF46" s="286"/>
      <c r="BKG46" s="286"/>
      <c r="BKH46" s="286"/>
      <c r="BKI46" s="286"/>
      <c r="BKJ46" s="286"/>
      <c r="BKK46" s="286"/>
      <c r="BKL46" s="286"/>
      <c r="BKM46" s="286"/>
      <c r="BKN46" s="286"/>
      <c r="BKO46" s="286"/>
      <c r="BKP46" s="286"/>
      <c r="BKQ46" s="286"/>
      <c r="BKR46" s="286"/>
      <c r="BKS46" s="286"/>
      <c r="BKT46" s="286"/>
      <c r="BKU46" s="286"/>
      <c r="BKV46" s="286"/>
      <c r="BKW46" s="286"/>
      <c r="BKX46" s="286"/>
      <c r="BKY46" s="286"/>
      <c r="BKZ46" s="286"/>
      <c r="BLA46" s="286"/>
      <c r="BLB46" s="286"/>
      <c r="BLC46" s="286"/>
      <c r="BLD46" s="286"/>
      <c r="BLE46" s="286"/>
      <c r="BLF46" s="286"/>
      <c r="BLG46" s="286"/>
      <c r="BLH46" s="286"/>
      <c r="BLI46" s="286"/>
      <c r="BLJ46" s="286"/>
      <c r="BLK46" s="286"/>
      <c r="BLL46" s="286"/>
      <c r="BLM46" s="286"/>
      <c r="BLN46" s="286"/>
      <c r="BLO46" s="286"/>
      <c r="BLP46" s="286"/>
      <c r="BLQ46" s="286"/>
      <c r="BLR46" s="286"/>
      <c r="BLS46" s="286"/>
      <c r="BLT46" s="286"/>
      <c r="BLU46" s="286"/>
      <c r="BLV46" s="286"/>
      <c r="BLW46" s="286"/>
      <c r="BLX46" s="286"/>
      <c r="BLY46" s="286"/>
      <c r="BLZ46" s="286"/>
      <c r="BMA46" s="286"/>
      <c r="BMB46" s="286"/>
      <c r="BMC46" s="286"/>
      <c r="BMD46" s="286"/>
      <c r="BME46" s="286"/>
      <c r="BMF46" s="286"/>
      <c r="BMG46" s="286"/>
      <c r="BMH46" s="286"/>
      <c r="BMI46" s="286"/>
      <c r="BMJ46" s="286"/>
      <c r="BMK46" s="286"/>
      <c r="BML46" s="286"/>
      <c r="BMM46" s="286"/>
      <c r="BMN46" s="286"/>
      <c r="BMO46" s="286"/>
      <c r="BMP46" s="286"/>
      <c r="BMQ46" s="286"/>
      <c r="BMR46" s="286"/>
      <c r="BMS46" s="286"/>
      <c r="BMT46" s="286"/>
      <c r="BMU46" s="286"/>
      <c r="BMV46" s="286"/>
      <c r="BMW46" s="286"/>
      <c r="BMX46" s="286"/>
      <c r="BMY46" s="286"/>
      <c r="BMZ46" s="286"/>
      <c r="BNA46" s="286"/>
      <c r="BNB46" s="286"/>
      <c r="BNC46" s="286"/>
      <c r="BND46" s="286"/>
      <c r="BNE46" s="286"/>
      <c r="BNF46" s="286"/>
      <c r="BNG46" s="286"/>
      <c r="BNH46" s="286"/>
      <c r="BNI46" s="286"/>
      <c r="BNJ46" s="286"/>
      <c r="BNK46" s="286"/>
      <c r="BNL46" s="286"/>
      <c r="BNM46" s="286"/>
      <c r="BNN46" s="286"/>
      <c r="BNO46" s="286"/>
      <c r="BNP46" s="286"/>
      <c r="BNQ46" s="286"/>
      <c r="BNR46" s="286"/>
      <c r="BNS46" s="286"/>
      <c r="BNT46" s="286"/>
      <c r="BNU46" s="286"/>
      <c r="BNV46" s="286"/>
      <c r="BNW46" s="286"/>
      <c r="BNX46" s="286"/>
      <c r="BNY46" s="286"/>
      <c r="BNZ46" s="286"/>
      <c r="BOA46" s="286"/>
      <c r="BOB46" s="286"/>
      <c r="BOC46" s="286"/>
      <c r="BOD46" s="286"/>
      <c r="BOE46" s="286"/>
      <c r="BOF46" s="286"/>
      <c r="BOG46" s="286"/>
      <c r="BOH46" s="286"/>
      <c r="BOI46" s="286"/>
      <c r="BOJ46" s="286"/>
      <c r="BOK46" s="286"/>
      <c r="BOL46" s="286"/>
      <c r="BOM46" s="286"/>
      <c r="BON46" s="286"/>
      <c r="BOO46" s="286"/>
      <c r="BOP46" s="286"/>
      <c r="BOQ46" s="286"/>
      <c r="BOR46" s="286"/>
      <c r="BOS46" s="286"/>
      <c r="BOT46" s="286"/>
      <c r="BOU46" s="286"/>
      <c r="BOV46" s="286"/>
      <c r="BOW46" s="286"/>
      <c r="BOX46" s="286"/>
      <c r="BOY46" s="286"/>
      <c r="BOZ46" s="286"/>
      <c r="BPA46" s="286"/>
      <c r="BPB46" s="286"/>
      <c r="BPC46" s="286"/>
      <c r="BPD46" s="286"/>
      <c r="BPE46" s="286"/>
      <c r="BPF46" s="286"/>
      <c r="BPG46" s="286"/>
      <c r="BPH46" s="286"/>
      <c r="BPI46" s="286"/>
      <c r="BPJ46" s="286"/>
      <c r="BPK46" s="286"/>
      <c r="BPL46" s="286"/>
      <c r="BPM46" s="286"/>
      <c r="BPN46" s="286"/>
      <c r="BPO46" s="286"/>
      <c r="BPP46" s="286"/>
      <c r="BPQ46" s="286"/>
      <c r="BPR46" s="286"/>
      <c r="BPS46" s="286"/>
      <c r="BPT46" s="286"/>
      <c r="BPU46" s="286"/>
      <c r="BPV46" s="286"/>
      <c r="BPW46" s="286"/>
      <c r="BPX46" s="286"/>
      <c r="BPY46" s="286"/>
      <c r="BPZ46" s="286"/>
      <c r="BQA46" s="286"/>
      <c r="BQB46" s="286"/>
      <c r="BQC46" s="286"/>
      <c r="BQD46" s="286"/>
      <c r="BQE46" s="286"/>
      <c r="BQF46" s="286"/>
      <c r="BQG46" s="286"/>
      <c r="BQH46" s="286"/>
      <c r="BQI46" s="286"/>
      <c r="BQJ46" s="286"/>
      <c r="BQK46" s="286"/>
      <c r="BQL46" s="286"/>
      <c r="BQM46" s="286"/>
      <c r="BQN46" s="286"/>
      <c r="BQO46" s="286"/>
      <c r="BQP46" s="286"/>
      <c r="BQQ46" s="286"/>
      <c r="BQR46" s="286"/>
      <c r="BQS46" s="286"/>
      <c r="BQT46" s="286"/>
      <c r="BQU46" s="286"/>
      <c r="BQV46" s="286"/>
      <c r="BQW46" s="286"/>
      <c r="BQX46" s="286"/>
      <c r="BQY46" s="286"/>
      <c r="BQZ46" s="286"/>
      <c r="BRA46" s="286"/>
      <c r="BRB46" s="286"/>
      <c r="BRC46" s="286"/>
      <c r="BRD46" s="286"/>
      <c r="BRE46" s="286"/>
      <c r="BRF46" s="286"/>
      <c r="BRG46" s="286"/>
      <c r="BRH46" s="286"/>
      <c r="BRI46" s="286"/>
      <c r="BRJ46" s="286"/>
      <c r="BRK46" s="286"/>
      <c r="BRL46" s="286"/>
      <c r="BRM46" s="286"/>
      <c r="BRN46" s="286"/>
      <c r="BRO46" s="286"/>
      <c r="BRP46" s="286"/>
      <c r="BRQ46" s="286"/>
      <c r="BRR46" s="286"/>
      <c r="BRS46" s="286"/>
      <c r="BRT46" s="286"/>
      <c r="BRU46" s="286"/>
      <c r="BRV46" s="286"/>
      <c r="BRW46" s="286"/>
      <c r="BRX46" s="286"/>
      <c r="BRY46" s="286"/>
      <c r="BRZ46" s="286"/>
      <c r="BSA46" s="286"/>
      <c r="BSB46" s="286"/>
      <c r="BSC46" s="286"/>
      <c r="BSD46" s="286"/>
      <c r="BSE46" s="286"/>
      <c r="BSF46" s="286"/>
      <c r="BSG46" s="286"/>
      <c r="BSH46" s="286"/>
      <c r="BSI46" s="286"/>
      <c r="BSJ46" s="286"/>
      <c r="BSK46" s="286"/>
      <c r="BSL46" s="286"/>
      <c r="BSM46" s="286"/>
      <c r="BSN46" s="286"/>
      <c r="BSO46" s="286"/>
      <c r="BSP46" s="286"/>
      <c r="BSQ46" s="286"/>
      <c r="BSR46" s="286"/>
      <c r="BSS46" s="286"/>
      <c r="BST46" s="286"/>
      <c r="BSU46" s="286"/>
      <c r="BSV46" s="286"/>
      <c r="BSW46" s="286"/>
      <c r="BSX46" s="286"/>
      <c r="BSY46" s="286"/>
      <c r="BSZ46" s="286"/>
      <c r="BTA46" s="286"/>
      <c r="BTB46" s="286"/>
      <c r="BTC46" s="286"/>
      <c r="BTD46" s="286"/>
      <c r="BTE46" s="286"/>
      <c r="BTF46" s="286"/>
      <c r="BTG46" s="286"/>
      <c r="BTH46" s="286"/>
      <c r="BTI46" s="286"/>
      <c r="BTJ46" s="286"/>
      <c r="BTK46" s="286"/>
      <c r="BTL46" s="286"/>
      <c r="BTM46" s="286"/>
      <c r="BTN46" s="286"/>
      <c r="BTO46" s="286"/>
      <c r="BTP46" s="286"/>
      <c r="BTQ46" s="286"/>
      <c r="BTR46" s="286"/>
      <c r="BTS46" s="286"/>
      <c r="BTT46" s="286"/>
      <c r="BTU46" s="286"/>
      <c r="BTV46" s="286"/>
      <c r="BTW46" s="286"/>
      <c r="BTX46" s="286"/>
      <c r="BTY46" s="286"/>
      <c r="BTZ46" s="286"/>
      <c r="BUA46" s="286"/>
      <c r="BUB46" s="286"/>
      <c r="BUC46" s="286"/>
      <c r="BUD46" s="286"/>
      <c r="BUE46" s="286"/>
      <c r="BUF46" s="286"/>
      <c r="BUG46" s="286"/>
      <c r="BUH46" s="286"/>
      <c r="BUI46" s="286"/>
      <c r="BUJ46" s="286"/>
      <c r="BUK46" s="286"/>
      <c r="BUL46" s="286"/>
      <c r="BUM46" s="286"/>
      <c r="BUN46" s="286"/>
      <c r="BUO46" s="286"/>
      <c r="BUP46" s="286"/>
      <c r="BUQ46" s="286"/>
      <c r="BUR46" s="286"/>
      <c r="BUS46" s="286"/>
      <c r="BUT46" s="286"/>
      <c r="BUU46" s="286"/>
      <c r="BUV46" s="286"/>
      <c r="BUW46" s="286"/>
      <c r="BUX46" s="286"/>
      <c r="BUY46" s="286"/>
      <c r="BUZ46" s="286"/>
      <c r="BVA46" s="286"/>
      <c r="BVB46" s="286"/>
      <c r="BVC46" s="286"/>
      <c r="BVD46" s="286"/>
      <c r="BVE46" s="286"/>
      <c r="BVF46" s="286"/>
      <c r="BVG46" s="286"/>
      <c r="BVH46" s="286"/>
      <c r="BVI46" s="286"/>
      <c r="BVJ46" s="286"/>
      <c r="BVK46" s="286"/>
      <c r="BVL46" s="286"/>
      <c r="BVM46" s="286"/>
      <c r="BVN46" s="286"/>
      <c r="BVO46" s="286"/>
      <c r="BVP46" s="286"/>
      <c r="BVQ46" s="286"/>
      <c r="BVR46" s="286"/>
      <c r="BVS46" s="286"/>
      <c r="BVT46" s="286"/>
      <c r="BVU46" s="286"/>
      <c r="BVV46" s="286"/>
      <c r="BVW46" s="286"/>
      <c r="BVX46" s="286"/>
      <c r="BVY46" s="286"/>
      <c r="BVZ46" s="286"/>
      <c r="BWA46" s="286"/>
      <c r="BWB46" s="286"/>
      <c r="BWC46" s="286"/>
      <c r="BWD46" s="286"/>
      <c r="BWE46" s="286"/>
      <c r="BWF46" s="286"/>
      <c r="BWG46" s="286"/>
      <c r="BWH46" s="286"/>
      <c r="BWI46" s="286"/>
      <c r="BWJ46" s="286"/>
      <c r="BWK46" s="286"/>
      <c r="BWL46" s="286"/>
      <c r="BWM46" s="286"/>
      <c r="BWN46" s="286"/>
      <c r="BWO46" s="286"/>
      <c r="BWP46" s="286"/>
      <c r="BWQ46" s="286"/>
      <c r="BWR46" s="286"/>
      <c r="BWS46" s="286"/>
      <c r="BWT46" s="286"/>
      <c r="BWU46" s="286"/>
      <c r="BWV46" s="286"/>
      <c r="BWW46" s="286"/>
      <c r="BWX46" s="286"/>
      <c r="BWY46" s="286"/>
      <c r="BWZ46" s="286"/>
      <c r="BXA46" s="286"/>
      <c r="BXB46" s="286"/>
      <c r="BXC46" s="286"/>
      <c r="BXD46" s="286"/>
      <c r="BXE46" s="286"/>
      <c r="BXF46" s="286"/>
      <c r="BXG46" s="286"/>
      <c r="BXH46" s="286"/>
      <c r="BXI46" s="286"/>
      <c r="BXJ46" s="286"/>
      <c r="BXK46" s="286"/>
      <c r="BXL46" s="286"/>
      <c r="BXM46" s="286"/>
      <c r="BXN46" s="286"/>
      <c r="BXO46" s="286"/>
      <c r="BXP46" s="286"/>
      <c r="BXQ46" s="286"/>
      <c r="BXR46" s="286"/>
      <c r="BXS46" s="286"/>
      <c r="BXT46" s="286"/>
      <c r="BXU46" s="286"/>
      <c r="BXV46" s="286"/>
      <c r="BXW46" s="286"/>
      <c r="BXX46" s="286"/>
      <c r="BXY46" s="286"/>
      <c r="BXZ46" s="286"/>
      <c r="BYA46" s="286"/>
      <c r="BYB46" s="286"/>
      <c r="BYC46" s="286"/>
      <c r="BYD46" s="286"/>
      <c r="BYE46" s="286"/>
      <c r="BYF46" s="286"/>
      <c r="BYG46" s="286"/>
      <c r="BYH46" s="286"/>
      <c r="BYI46" s="286"/>
      <c r="BYJ46" s="286"/>
      <c r="BYK46" s="286"/>
      <c r="BYL46" s="286"/>
      <c r="BYM46" s="286"/>
      <c r="BYN46" s="286"/>
      <c r="BYO46" s="286"/>
      <c r="BYP46" s="286"/>
      <c r="BYQ46" s="286"/>
      <c r="BYR46" s="286"/>
      <c r="BYS46" s="286"/>
      <c r="BYT46" s="286"/>
      <c r="BYU46" s="286"/>
      <c r="BYV46" s="286"/>
      <c r="BYW46" s="286"/>
      <c r="BYX46" s="286"/>
      <c r="BYY46" s="286"/>
      <c r="BYZ46" s="286"/>
      <c r="BZA46" s="286"/>
      <c r="BZB46" s="286"/>
      <c r="BZC46" s="286"/>
      <c r="BZD46" s="286"/>
      <c r="BZE46" s="286"/>
      <c r="BZF46" s="286"/>
    </row>
    <row r="47" spans="1:2034" ht="19.5" customHeight="1" thickBot="1">
      <c r="A47" s="690" t="s">
        <v>1184</v>
      </c>
      <c r="B47" s="691"/>
      <c r="C47" s="691"/>
      <c r="D47" s="691"/>
      <c r="E47" s="692"/>
      <c r="F47" s="129"/>
      <c r="G47" s="129"/>
      <c r="H47" s="24"/>
      <c r="I47" s="24"/>
      <c r="J47" s="37">
        <v>410</v>
      </c>
      <c r="K47" s="66">
        <v>0.15</v>
      </c>
    </row>
    <row r="48" spans="1:2034" ht="19.5" thickBot="1">
      <c r="A48" s="690" t="s">
        <v>1185</v>
      </c>
      <c r="B48" s="691"/>
      <c r="C48" s="691"/>
      <c r="D48" s="691"/>
      <c r="E48" s="692"/>
      <c r="F48" s="129"/>
      <c r="G48" s="129"/>
      <c r="H48" s="24"/>
      <c r="I48" s="24"/>
      <c r="J48" s="37">
        <v>470</v>
      </c>
      <c r="K48" s="66">
        <v>0.2</v>
      </c>
    </row>
    <row r="49" spans="1:2034" s="398" customFormat="1" ht="19.5" thickBot="1">
      <c r="A49" s="690" t="s">
        <v>1476</v>
      </c>
      <c r="B49" s="691"/>
      <c r="C49" s="691"/>
      <c r="D49" s="691"/>
      <c r="E49" s="692"/>
      <c r="F49" s="129"/>
      <c r="G49" s="129"/>
      <c r="H49" s="24"/>
      <c r="I49" s="24"/>
      <c r="J49" s="37">
        <v>750</v>
      </c>
      <c r="K49" s="260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6"/>
      <c r="EL49" s="286"/>
      <c r="EM49" s="286"/>
      <c r="EN49" s="286"/>
      <c r="EO49" s="286"/>
      <c r="EP49" s="286"/>
      <c r="EQ49" s="286"/>
      <c r="ER49" s="286"/>
      <c r="ES49" s="286"/>
      <c r="ET49" s="286"/>
      <c r="EU49" s="286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286"/>
      <c r="FM49" s="286"/>
      <c r="FN49" s="286"/>
      <c r="FO49" s="286"/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  <c r="LJ49" s="286"/>
      <c r="LK49" s="286"/>
      <c r="LL49" s="286"/>
      <c r="LM49" s="286"/>
      <c r="LN49" s="286"/>
      <c r="LO49" s="286"/>
      <c r="LP49" s="286"/>
      <c r="LQ49" s="286"/>
      <c r="LR49" s="286"/>
      <c r="LS49" s="286"/>
      <c r="LT49" s="286"/>
      <c r="LU49" s="286"/>
      <c r="LV49" s="286"/>
      <c r="LW49" s="286"/>
      <c r="LX49" s="286"/>
      <c r="LY49" s="286"/>
      <c r="LZ49" s="286"/>
      <c r="MA49" s="286"/>
      <c r="MB49" s="286"/>
      <c r="MC49" s="286"/>
      <c r="MD49" s="286"/>
      <c r="ME49" s="286"/>
      <c r="MF49" s="286"/>
      <c r="MG49" s="286"/>
      <c r="MH49" s="286"/>
      <c r="MI49" s="286"/>
      <c r="MJ49" s="286"/>
      <c r="MK49" s="286"/>
      <c r="ML49" s="286"/>
      <c r="MM49" s="286"/>
      <c r="MN49" s="286"/>
      <c r="MO49" s="286"/>
      <c r="MP49" s="286"/>
      <c r="MQ49" s="286"/>
      <c r="MR49" s="286"/>
      <c r="MS49" s="286"/>
      <c r="MT49" s="286"/>
      <c r="MU49" s="286"/>
      <c r="MV49" s="286"/>
      <c r="MW49" s="286"/>
      <c r="MX49" s="286"/>
      <c r="MY49" s="286"/>
      <c r="MZ49" s="286"/>
      <c r="NA49" s="286"/>
      <c r="NB49" s="286"/>
      <c r="NC49" s="286"/>
      <c r="ND49" s="286"/>
      <c r="NE49" s="286"/>
      <c r="NF49" s="286"/>
      <c r="NG49" s="286"/>
      <c r="NH49" s="286"/>
      <c r="NI49" s="286"/>
      <c r="NJ49" s="286"/>
      <c r="NK49" s="286"/>
      <c r="NL49" s="286"/>
      <c r="NM49" s="286"/>
      <c r="NN49" s="286"/>
      <c r="NO49" s="286"/>
      <c r="NP49" s="286"/>
      <c r="NQ49" s="286"/>
      <c r="NR49" s="286"/>
      <c r="NS49" s="286"/>
      <c r="NT49" s="286"/>
      <c r="NU49" s="286"/>
      <c r="NV49" s="286"/>
      <c r="NW49" s="286"/>
      <c r="NX49" s="286"/>
      <c r="NY49" s="286"/>
      <c r="NZ49" s="286"/>
      <c r="OA49" s="286"/>
      <c r="OB49" s="286"/>
      <c r="OC49" s="286"/>
      <c r="OD49" s="286"/>
      <c r="OE49" s="286"/>
      <c r="OF49" s="286"/>
      <c r="OG49" s="286"/>
      <c r="OH49" s="286"/>
      <c r="OI49" s="286"/>
      <c r="OJ49" s="286"/>
      <c r="OK49" s="286"/>
      <c r="OL49" s="286"/>
      <c r="OM49" s="286"/>
      <c r="ON49" s="286"/>
      <c r="OO49" s="286"/>
      <c r="OP49" s="286"/>
      <c r="OQ49" s="286"/>
      <c r="OR49" s="286"/>
      <c r="OS49" s="286"/>
      <c r="OT49" s="286"/>
      <c r="OU49" s="286"/>
      <c r="OV49" s="286"/>
      <c r="OW49" s="286"/>
      <c r="OX49" s="286"/>
      <c r="OY49" s="286"/>
      <c r="OZ49" s="286"/>
      <c r="PA49" s="286"/>
      <c r="PB49" s="286"/>
      <c r="PC49" s="286"/>
      <c r="PD49" s="286"/>
      <c r="PE49" s="286"/>
      <c r="PF49" s="286"/>
      <c r="PG49" s="286"/>
      <c r="PH49" s="286"/>
      <c r="PI49" s="286"/>
      <c r="PJ49" s="286"/>
      <c r="PK49" s="286"/>
      <c r="PL49" s="286"/>
      <c r="PM49" s="286"/>
      <c r="PN49" s="286"/>
      <c r="PO49" s="286"/>
      <c r="PP49" s="286"/>
      <c r="PQ49" s="286"/>
      <c r="PR49" s="286"/>
      <c r="PS49" s="286"/>
      <c r="PT49" s="286"/>
      <c r="PU49" s="286"/>
      <c r="PV49" s="286"/>
      <c r="PW49" s="286"/>
      <c r="PX49" s="286"/>
      <c r="PY49" s="286"/>
      <c r="PZ49" s="286"/>
      <c r="QA49" s="286"/>
      <c r="QB49" s="286"/>
      <c r="QC49" s="286"/>
      <c r="QD49" s="286"/>
      <c r="QE49" s="286"/>
      <c r="QF49" s="286"/>
      <c r="QG49" s="286"/>
      <c r="QH49" s="286"/>
      <c r="QI49" s="286"/>
      <c r="QJ49" s="286"/>
      <c r="QK49" s="286"/>
      <c r="QL49" s="286"/>
      <c r="QM49" s="286"/>
      <c r="QN49" s="286"/>
      <c r="QO49" s="286"/>
      <c r="QP49" s="286"/>
      <c r="QQ49" s="286"/>
      <c r="QR49" s="286"/>
      <c r="QS49" s="286"/>
      <c r="QT49" s="286"/>
      <c r="QU49" s="286"/>
      <c r="QV49" s="286"/>
      <c r="QW49" s="286"/>
      <c r="QX49" s="286"/>
      <c r="QY49" s="286"/>
      <c r="QZ49" s="286"/>
      <c r="RA49" s="286"/>
      <c r="RB49" s="286"/>
      <c r="RC49" s="286"/>
      <c r="RD49" s="286"/>
      <c r="RE49" s="286"/>
      <c r="RF49" s="286"/>
      <c r="RG49" s="286"/>
      <c r="RH49" s="286"/>
      <c r="RI49" s="286"/>
      <c r="RJ49" s="286"/>
      <c r="RK49" s="286"/>
      <c r="RL49" s="286"/>
      <c r="RM49" s="286"/>
      <c r="RN49" s="286"/>
      <c r="RO49" s="286"/>
      <c r="RP49" s="286"/>
      <c r="RQ49" s="286"/>
      <c r="RR49" s="286"/>
      <c r="RS49" s="286"/>
      <c r="RT49" s="286"/>
      <c r="RU49" s="286"/>
      <c r="RV49" s="286"/>
      <c r="RW49" s="286"/>
      <c r="RX49" s="286"/>
      <c r="RY49" s="286"/>
      <c r="RZ49" s="286"/>
      <c r="SA49" s="286"/>
      <c r="SB49" s="286"/>
      <c r="SC49" s="286"/>
      <c r="SD49" s="286"/>
      <c r="SE49" s="286"/>
      <c r="SF49" s="286"/>
      <c r="SG49" s="286"/>
      <c r="SH49" s="286"/>
      <c r="SI49" s="286"/>
      <c r="SJ49" s="286"/>
      <c r="SK49" s="286"/>
      <c r="SL49" s="286"/>
      <c r="SM49" s="286"/>
      <c r="SN49" s="286"/>
      <c r="SO49" s="286"/>
      <c r="SP49" s="286"/>
      <c r="SQ49" s="286"/>
      <c r="SR49" s="286"/>
      <c r="SS49" s="286"/>
      <c r="ST49" s="286"/>
      <c r="SU49" s="286"/>
      <c r="SV49" s="286"/>
      <c r="SW49" s="286"/>
      <c r="SX49" s="286"/>
      <c r="SY49" s="286"/>
      <c r="SZ49" s="286"/>
      <c r="TA49" s="286"/>
      <c r="TB49" s="286"/>
      <c r="TC49" s="286"/>
      <c r="TD49" s="286"/>
      <c r="TE49" s="286"/>
      <c r="TF49" s="286"/>
      <c r="TG49" s="286"/>
      <c r="TH49" s="286"/>
      <c r="TI49" s="286"/>
      <c r="TJ49" s="286"/>
      <c r="TK49" s="286"/>
      <c r="TL49" s="286"/>
      <c r="TM49" s="286"/>
      <c r="TN49" s="286"/>
      <c r="TO49" s="286"/>
      <c r="TP49" s="286"/>
      <c r="TQ49" s="286"/>
      <c r="TR49" s="286"/>
      <c r="TS49" s="286"/>
      <c r="TT49" s="286"/>
      <c r="TU49" s="286"/>
      <c r="TV49" s="286"/>
      <c r="TW49" s="286"/>
      <c r="TX49" s="286"/>
      <c r="TY49" s="286"/>
      <c r="TZ49" s="286"/>
      <c r="UA49" s="286"/>
      <c r="UB49" s="286"/>
      <c r="UC49" s="286"/>
      <c r="UD49" s="286"/>
      <c r="UE49" s="286"/>
      <c r="UF49" s="286"/>
      <c r="UG49" s="286"/>
      <c r="UH49" s="286"/>
      <c r="UI49" s="286"/>
      <c r="UJ49" s="286"/>
      <c r="UK49" s="286"/>
      <c r="UL49" s="286"/>
      <c r="UM49" s="286"/>
      <c r="UN49" s="286"/>
      <c r="UO49" s="286"/>
      <c r="UP49" s="286"/>
      <c r="UQ49" s="286"/>
      <c r="UR49" s="286"/>
      <c r="US49" s="286"/>
      <c r="UT49" s="286"/>
      <c r="UU49" s="286"/>
      <c r="UV49" s="286"/>
      <c r="UW49" s="286"/>
      <c r="UX49" s="286"/>
      <c r="UY49" s="286"/>
      <c r="UZ49" s="286"/>
      <c r="VA49" s="286"/>
      <c r="VB49" s="286"/>
      <c r="VC49" s="286"/>
      <c r="VD49" s="286"/>
      <c r="VE49" s="286"/>
      <c r="VF49" s="286"/>
      <c r="VG49" s="286"/>
      <c r="VH49" s="286"/>
      <c r="VI49" s="286"/>
      <c r="VJ49" s="286"/>
      <c r="VK49" s="286"/>
      <c r="VL49" s="286"/>
      <c r="VM49" s="286"/>
      <c r="VN49" s="286"/>
      <c r="VO49" s="286"/>
      <c r="VP49" s="286"/>
      <c r="VQ49" s="286"/>
      <c r="VR49" s="286"/>
      <c r="VS49" s="286"/>
      <c r="VT49" s="286"/>
      <c r="VU49" s="286"/>
      <c r="VV49" s="286"/>
      <c r="VW49" s="286"/>
      <c r="VX49" s="286"/>
      <c r="VY49" s="286"/>
      <c r="VZ49" s="286"/>
      <c r="WA49" s="286"/>
      <c r="WB49" s="286"/>
      <c r="WC49" s="286"/>
      <c r="WD49" s="286"/>
      <c r="WE49" s="286"/>
      <c r="WF49" s="286"/>
      <c r="WG49" s="286"/>
      <c r="WH49" s="286"/>
      <c r="WI49" s="286"/>
      <c r="WJ49" s="286"/>
      <c r="WK49" s="286"/>
      <c r="WL49" s="286"/>
      <c r="WM49" s="286"/>
      <c r="WN49" s="286"/>
      <c r="WO49" s="286"/>
      <c r="WP49" s="286"/>
      <c r="WQ49" s="286"/>
      <c r="WR49" s="286"/>
      <c r="WS49" s="286"/>
      <c r="WT49" s="286"/>
      <c r="WU49" s="286"/>
      <c r="WV49" s="286"/>
      <c r="WW49" s="286"/>
      <c r="WX49" s="286"/>
      <c r="WY49" s="286"/>
      <c r="WZ49" s="286"/>
      <c r="XA49" s="286"/>
      <c r="XB49" s="286"/>
      <c r="XC49" s="286"/>
      <c r="XD49" s="286"/>
      <c r="XE49" s="286"/>
      <c r="XF49" s="286"/>
      <c r="XG49" s="286"/>
      <c r="XH49" s="286"/>
      <c r="XI49" s="286"/>
      <c r="XJ49" s="286"/>
      <c r="XK49" s="286"/>
      <c r="XL49" s="286"/>
      <c r="XM49" s="286"/>
      <c r="XN49" s="286"/>
      <c r="XO49" s="286"/>
      <c r="XP49" s="286"/>
      <c r="XQ49" s="286"/>
      <c r="XR49" s="286"/>
      <c r="XS49" s="286"/>
      <c r="XT49" s="286"/>
      <c r="XU49" s="286"/>
      <c r="XV49" s="286"/>
      <c r="XW49" s="286"/>
      <c r="XX49" s="286"/>
      <c r="XY49" s="286"/>
      <c r="XZ49" s="286"/>
      <c r="YA49" s="286"/>
      <c r="YB49" s="286"/>
      <c r="YC49" s="286"/>
      <c r="YD49" s="286"/>
      <c r="YE49" s="286"/>
      <c r="YF49" s="286"/>
      <c r="YG49" s="286"/>
      <c r="YH49" s="286"/>
      <c r="YI49" s="286"/>
      <c r="YJ49" s="286"/>
      <c r="YK49" s="286"/>
      <c r="YL49" s="286"/>
      <c r="YM49" s="286"/>
      <c r="YN49" s="286"/>
      <c r="YO49" s="286"/>
      <c r="YP49" s="286"/>
      <c r="YQ49" s="286"/>
      <c r="YR49" s="286"/>
      <c r="YS49" s="286"/>
      <c r="YT49" s="286"/>
      <c r="YU49" s="286"/>
      <c r="YV49" s="286"/>
      <c r="YW49" s="286"/>
      <c r="YX49" s="286"/>
      <c r="YY49" s="286"/>
      <c r="YZ49" s="286"/>
      <c r="ZA49" s="286"/>
      <c r="ZB49" s="286"/>
      <c r="ZC49" s="286"/>
      <c r="ZD49" s="286"/>
      <c r="ZE49" s="286"/>
      <c r="ZF49" s="286"/>
      <c r="ZG49" s="286"/>
      <c r="ZH49" s="286"/>
      <c r="ZI49" s="286"/>
      <c r="ZJ49" s="286"/>
      <c r="ZK49" s="286"/>
      <c r="ZL49" s="286"/>
      <c r="ZM49" s="286"/>
      <c r="ZN49" s="286"/>
      <c r="ZO49" s="286"/>
      <c r="ZP49" s="286"/>
      <c r="ZQ49" s="286"/>
      <c r="ZR49" s="286"/>
      <c r="ZS49" s="286"/>
      <c r="ZT49" s="286"/>
      <c r="ZU49" s="286"/>
      <c r="ZV49" s="286"/>
      <c r="ZW49" s="286"/>
      <c r="ZX49" s="286"/>
      <c r="ZY49" s="286"/>
      <c r="ZZ49" s="286"/>
      <c r="AAA49" s="286"/>
      <c r="AAB49" s="286"/>
      <c r="AAC49" s="286"/>
      <c r="AAD49" s="286"/>
      <c r="AAE49" s="286"/>
      <c r="AAF49" s="286"/>
      <c r="AAG49" s="286"/>
      <c r="AAH49" s="286"/>
      <c r="AAI49" s="286"/>
      <c r="AAJ49" s="286"/>
      <c r="AAK49" s="286"/>
      <c r="AAL49" s="286"/>
      <c r="AAM49" s="286"/>
      <c r="AAN49" s="286"/>
      <c r="AAO49" s="286"/>
      <c r="AAP49" s="286"/>
      <c r="AAQ49" s="286"/>
      <c r="AAR49" s="286"/>
      <c r="AAS49" s="286"/>
      <c r="AAT49" s="286"/>
      <c r="AAU49" s="286"/>
      <c r="AAV49" s="286"/>
      <c r="AAW49" s="286"/>
      <c r="AAX49" s="286"/>
      <c r="AAY49" s="286"/>
      <c r="AAZ49" s="286"/>
      <c r="ABA49" s="286"/>
      <c r="ABB49" s="286"/>
      <c r="ABC49" s="286"/>
      <c r="ABD49" s="286"/>
      <c r="ABE49" s="286"/>
      <c r="ABF49" s="286"/>
      <c r="ABG49" s="286"/>
      <c r="ABH49" s="286"/>
      <c r="ABI49" s="286"/>
      <c r="ABJ49" s="286"/>
      <c r="ABK49" s="286"/>
      <c r="ABL49" s="286"/>
      <c r="ABM49" s="286"/>
      <c r="ABN49" s="286"/>
      <c r="ABO49" s="286"/>
      <c r="ABP49" s="286"/>
      <c r="ABQ49" s="286"/>
      <c r="ABR49" s="286"/>
      <c r="ABS49" s="286"/>
      <c r="ABT49" s="286"/>
      <c r="ABU49" s="286"/>
      <c r="ABV49" s="286"/>
      <c r="ABW49" s="286"/>
      <c r="ABX49" s="286"/>
      <c r="ABY49" s="286"/>
      <c r="ABZ49" s="286"/>
      <c r="ACA49" s="286"/>
      <c r="ACB49" s="286"/>
      <c r="ACC49" s="286"/>
      <c r="ACD49" s="286"/>
      <c r="ACE49" s="286"/>
      <c r="ACF49" s="286"/>
      <c r="ACG49" s="286"/>
      <c r="ACH49" s="286"/>
      <c r="ACI49" s="286"/>
      <c r="ACJ49" s="286"/>
      <c r="ACK49" s="286"/>
      <c r="ACL49" s="286"/>
      <c r="ACM49" s="286"/>
      <c r="ACN49" s="286"/>
      <c r="ACO49" s="286"/>
      <c r="ACP49" s="286"/>
      <c r="ACQ49" s="286"/>
      <c r="ACR49" s="286"/>
      <c r="ACS49" s="286"/>
      <c r="ACT49" s="286"/>
      <c r="ACU49" s="286"/>
      <c r="ACV49" s="286"/>
      <c r="ACW49" s="286"/>
      <c r="ACX49" s="286"/>
      <c r="ACY49" s="286"/>
      <c r="ACZ49" s="286"/>
      <c r="ADA49" s="286"/>
      <c r="ADB49" s="286"/>
      <c r="ADC49" s="286"/>
      <c r="ADD49" s="286"/>
      <c r="ADE49" s="286"/>
      <c r="ADF49" s="286"/>
      <c r="ADG49" s="286"/>
      <c r="ADH49" s="286"/>
      <c r="ADI49" s="286"/>
      <c r="ADJ49" s="286"/>
      <c r="ADK49" s="286"/>
      <c r="ADL49" s="286"/>
      <c r="ADM49" s="286"/>
      <c r="ADN49" s="286"/>
      <c r="ADO49" s="286"/>
      <c r="ADP49" s="286"/>
      <c r="ADQ49" s="286"/>
      <c r="ADR49" s="286"/>
      <c r="ADS49" s="286"/>
      <c r="ADT49" s="286"/>
      <c r="ADU49" s="286"/>
      <c r="ADV49" s="286"/>
      <c r="ADW49" s="286"/>
      <c r="ADX49" s="286"/>
      <c r="ADY49" s="286"/>
      <c r="ADZ49" s="286"/>
      <c r="AEA49" s="286"/>
      <c r="AEB49" s="286"/>
      <c r="AEC49" s="286"/>
      <c r="AED49" s="286"/>
      <c r="AEE49" s="286"/>
      <c r="AEF49" s="286"/>
      <c r="AEG49" s="286"/>
      <c r="AEH49" s="286"/>
      <c r="AEI49" s="286"/>
      <c r="AEJ49" s="286"/>
      <c r="AEK49" s="286"/>
      <c r="AEL49" s="286"/>
      <c r="AEM49" s="286"/>
      <c r="AEN49" s="286"/>
      <c r="AEO49" s="286"/>
      <c r="AEP49" s="286"/>
      <c r="AEQ49" s="286"/>
      <c r="AER49" s="286"/>
      <c r="AES49" s="286"/>
      <c r="AET49" s="286"/>
      <c r="AEU49" s="286"/>
      <c r="AEV49" s="286"/>
      <c r="AEW49" s="286"/>
      <c r="AEX49" s="286"/>
      <c r="AEY49" s="286"/>
      <c r="AEZ49" s="286"/>
      <c r="AFA49" s="286"/>
      <c r="AFB49" s="286"/>
      <c r="AFC49" s="286"/>
      <c r="AFD49" s="286"/>
      <c r="AFE49" s="286"/>
      <c r="AFF49" s="286"/>
      <c r="AFG49" s="286"/>
      <c r="AFH49" s="286"/>
      <c r="AFI49" s="286"/>
      <c r="AFJ49" s="286"/>
      <c r="AFK49" s="286"/>
      <c r="AFL49" s="286"/>
      <c r="AFM49" s="286"/>
      <c r="AFN49" s="286"/>
      <c r="AFO49" s="286"/>
      <c r="AFP49" s="286"/>
      <c r="AFQ49" s="286"/>
      <c r="AFR49" s="286"/>
      <c r="AFS49" s="286"/>
      <c r="AFT49" s="286"/>
      <c r="AFU49" s="286"/>
      <c r="AFV49" s="286"/>
      <c r="AFW49" s="286"/>
      <c r="AFX49" s="286"/>
      <c r="AFY49" s="286"/>
      <c r="AFZ49" s="286"/>
      <c r="AGA49" s="286"/>
      <c r="AGB49" s="286"/>
      <c r="AGC49" s="286"/>
      <c r="AGD49" s="286"/>
      <c r="AGE49" s="286"/>
      <c r="AGF49" s="286"/>
      <c r="AGG49" s="286"/>
      <c r="AGH49" s="286"/>
      <c r="AGI49" s="286"/>
      <c r="AGJ49" s="286"/>
      <c r="AGK49" s="286"/>
      <c r="AGL49" s="286"/>
      <c r="AGM49" s="286"/>
      <c r="AGN49" s="286"/>
      <c r="AGO49" s="286"/>
      <c r="AGP49" s="286"/>
      <c r="AGQ49" s="286"/>
      <c r="AGR49" s="286"/>
      <c r="AGS49" s="286"/>
      <c r="AGT49" s="286"/>
      <c r="AGU49" s="286"/>
      <c r="AGV49" s="286"/>
      <c r="AGW49" s="286"/>
      <c r="AGX49" s="286"/>
      <c r="AGY49" s="286"/>
      <c r="AGZ49" s="286"/>
      <c r="AHA49" s="286"/>
      <c r="AHB49" s="286"/>
      <c r="AHC49" s="286"/>
      <c r="AHD49" s="286"/>
      <c r="AHE49" s="286"/>
      <c r="AHF49" s="286"/>
      <c r="AHG49" s="286"/>
      <c r="AHH49" s="286"/>
      <c r="AHI49" s="286"/>
      <c r="AHJ49" s="286"/>
      <c r="AHK49" s="286"/>
      <c r="AHL49" s="286"/>
      <c r="AHM49" s="286"/>
      <c r="AHN49" s="286"/>
      <c r="AHO49" s="286"/>
      <c r="AHP49" s="286"/>
      <c r="AHQ49" s="286"/>
      <c r="AHR49" s="286"/>
      <c r="AHS49" s="286"/>
      <c r="AHT49" s="286"/>
      <c r="AHU49" s="286"/>
      <c r="AHV49" s="286"/>
      <c r="AHW49" s="286"/>
      <c r="AHX49" s="286"/>
      <c r="AHY49" s="286"/>
      <c r="AHZ49" s="286"/>
      <c r="AIA49" s="286"/>
      <c r="AIB49" s="286"/>
      <c r="AIC49" s="286"/>
      <c r="AID49" s="286"/>
      <c r="AIE49" s="286"/>
      <c r="AIF49" s="286"/>
      <c r="AIG49" s="286"/>
      <c r="AIH49" s="286"/>
      <c r="AII49" s="286"/>
      <c r="AIJ49" s="286"/>
      <c r="AIK49" s="286"/>
      <c r="AIL49" s="286"/>
      <c r="AIM49" s="286"/>
      <c r="AIN49" s="286"/>
      <c r="AIO49" s="286"/>
      <c r="AIP49" s="286"/>
      <c r="AIQ49" s="286"/>
      <c r="AIR49" s="286"/>
      <c r="AIS49" s="286"/>
      <c r="AIT49" s="286"/>
      <c r="AIU49" s="286"/>
      <c r="AIV49" s="286"/>
      <c r="AIW49" s="286"/>
      <c r="AIX49" s="286"/>
      <c r="AIY49" s="286"/>
      <c r="AIZ49" s="286"/>
      <c r="AJA49" s="286"/>
      <c r="AJB49" s="286"/>
      <c r="AJC49" s="286"/>
      <c r="AJD49" s="286"/>
      <c r="AJE49" s="286"/>
      <c r="AJF49" s="286"/>
      <c r="AJG49" s="286"/>
      <c r="AJH49" s="286"/>
      <c r="AJI49" s="286"/>
      <c r="AJJ49" s="286"/>
      <c r="AJK49" s="286"/>
      <c r="AJL49" s="286"/>
      <c r="AJM49" s="286"/>
      <c r="AJN49" s="286"/>
      <c r="AJO49" s="286"/>
      <c r="AJP49" s="286"/>
      <c r="AJQ49" s="286"/>
      <c r="AJR49" s="286"/>
      <c r="AJS49" s="286"/>
      <c r="AJT49" s="286"/>
      <c r="AJU49" s="286"/>
      <c r="AJV49" s="286"/>
      <c r="AJW49" s="286"/>
      <c r="AJX49" s="286"/>
      <c r="AJY49" s="286"/>
      <c r="AJZ49" s="286"/>
      <c r="AKA49" s="286"/>
      <c r="AKB49" s="286"/>
      <c r="AKC49" s="286"/>
      <c r="AKD49" s="286"/>
      <c r="AKE49" s="286"/>
      <c r="AKF49" s="286"/>
      <c r="AKG49" s="286"/>
      <c r="AKH49" s="286"/>
      <c r="AKI49" s="286"/>
      <c r="AKJ49" s="286"/>
      <c r="AKK49" s="286"/>
      <c r="AKL49" s="286"/>
      <c r="AKM49" s="286"/>
      <c r="AKN49" s="286"/>
      <c r="AKO49" s="286"/>
      <c r="AKP49" s="286"/>
      <c r="AKQ49" s="286"/>
      <c r="AKR49" s="286"/>
      <c r="AKS49" s="286"/>
      <c r="AKT49" s="286"/>
      <c r="AKU49" s="286"/>
      <c r="AKV49" s="286"/>
      <c r="AKW49" s="286"/>
      <c r="AKX49" s="286"/>
      <c r="AKY49" s="286"/>
      <c r="AKZ49" s="286"/>
      <c r="ALA49" s="286"/>
      <c r="ALB49" s="286"/>
      <c r="ALC49" s="286"/>
      <c r="ALD49" s="286"/>
      <c r="ALE49" s="286"/>
      <c r="ALF49" s="286"/>
      <c r="ALG49" s="286"/>
      <c r="ALH49" s="286"/>
      <c r="ALI49" s="286"/>
      <c r="ALJ49" s="286"/>
      <c r="ALK49" s="286"/>
      <c r="ALL49" s="286"/>
      <c r="ALM49" s="286"/>
      <c r="ALN49" s="286"/>
      <c r="ALO49" s="286"/>
      <c r="ALP49" s="286"/>
      <c r="ALQ49" s="286"/>
      <c r="ALR49" s="286"/>
      <c r="ALS49" s="286"/>
      <c r="ALT49" s="286"/>
      <c r="ALU49" s="286"/>
      <c r="ALV49" s="286"/>
      <c r="ALW49" s="286"/>
      <c r="ALX49" s="286"/>
      <c r="ALY49" s="286"/>
      <c r="ALZ49" s="286"/>
      <c r="AMA49" s="286"/>
      <c r="AMB49" s="286"/>
      <c r="AMC49" s="286"/>
      <c r="AMD49" s="286"/>
      <c r="AME49" s="286"/>
      <c r="AMF49" s="286"/>
      <c r="AMG49" s="286"/>
      <c r="AMH49" s="286"/>
      <c r="AMI49" s="286"/>
      <c r="AMJ49" s="286"/>
      <c r="AMK49" s="286"/>
      <c r="AML49" s="286"/>
      <c r="AMM49" s="286"/>
      <c r="AMN49" s="286"/>
      <c r="AMO49" s="286"/>
      <c r="AMP49" s="286"/>
      <c r="AMQ49" s="286"/>
      <c r="AMR49" s="286"/>
      <c r="AMS49" s="286"/>
      <c r="AMT49" s="286"/>
      <c r="AMU49" s="286"/>
      <c r="AMV49" s="286"/>
      <c r="AMW49" s="286"/>
      <c r="AMX49" s="286"/>
      <c r="AMY49" s="286"/>
      <c r="AMZ49" s="286"/>
      <c r="ANA49" s="286"/>
      <c r="ANB49" s="286"/>
      <c r="ANC49" s="286"/>
      <c r="AND49" s="286"/>
      <c r="ANE49" s="286"/>
      <c r="ANF49" s="286"/>
      <c r="ANG49" s="286"/>
      <c r="ANH49" s="286"/>
      <c r="ANI49" s="286"/>
      <c r="ANJ49" s="286"/>
      <c r="ANK49" s="286"/>
      <c r="ANL49" s="286"/>
      <c r="ANM49" s="286"/>
      <c r="ANN49" s="286"/>
      <c r="ANO49" s="286"/>
      <c r="ANP49" s="286"/>
      <c r="ANQ49" s="286"/>
      <c r="ANR49" s="286"/>
      <c r="ANS49" s="286"/>
      <c r="ANT49" s="286"/>
      <c r="ANU49" s="286"/>
      <c r="ANV49" s="286"/>
      <c r="ANW49" s="286"/>
      <c r="ANX49" s="286"/>
      <c r="ANY49" s="286"/>
      <c r="ANZ49" s="286"/>
      <c r="AOA49" s="286"/>
      <c r="AOB49" s="286"/>
      <c r="AOC49" s="286"/>
      <c r="AOD49" s="286"/>
      <c r="AOE49" s="286"/>
      <c r="AOF49" s="286"/>
      <c r="AOG49" s="286"/>
      <c r="AOH49" s="286"/>
      <c r="AOI49" s="286"/>
      <c r="AOJ49" s="286"/>
      <c r="AOK49" s="286"/>
      <c r="AOL49" s="286"/>
      <c r="AOM49" s="286"/>
      <c r="AON49" s="286"/>
      <c r="AOO49" s="286"/>
      <c r="AOP49" s="286"/>
      <c r="AOQ49" s="286"/>
      <c r="AOR49" s="286"/>
      <c r="AOS49" s="286"/>
      <c r="AOT49" s="286"/>
      <c r="AOU49" s="286"/>
      <c r="AOV49" s="286"/>
      <c r="AOW49" s="286"/>
      <c r="AOX49" s="286"/>
      <c r="AOY49" s="286"/>
      <c r="AOZ49" s="286"/>
      <c r="APA49" s="286"/>
      <c r="APB49" s="286"/>
      <c r="APC49" s="286"/>
      <c r="APD49" s="286"/>
      <c r="APE49" s="286"/>
      <c r="APF49" s="286"/>
      <c r="APG49" s="286"/>
      <c r="APH49" s="286"/>
      <c r="API49" s="286"/>
      <c r="APJ49" s="286"/>
      <c r="APK49" s="286"/>
      <c r="APL49" s="286"/>
      <c r="APM49" s="286"/>
      <c r="APN49" s="286"/>
      <c r="APO49" s="286"/>
      <c r="APP49" s="286"/>
      <c r="APQ49" s="286"/>
      <c r="APR49" s="286"/>
      <c r="APS49" s="286"/>
      <c r="APT49" s="286"/>
      <c r="APU49" s="286"/>
      <c r="APV49" s="286"/>
      <c r="APW49" s="286"/>
      <c r="APX49" s="286"/>
      <c r="APY49" s="286"/>
      <c r="APZ49" s="286"/>
      <c r="AQA49" s="286"/>
      <c r="AQB49" s="286"/>
      <c r="AQC49" s="286"/>
      <c r="AQD49" s="286"/>
      <c r="AQE49" s="286"/>
      <c r="AQF49" s="286"/>
      <c r="AQG49" s="286"/>
      <c r="AQH49" s="286"/>
      <c r="AQI49" s="286"/>
      <c r="AQJ49" s="286"/>
      <c r="AQK49" s="286"/>
      <c r="AQL49" s="286"/>
      <c r="AQM49" s="286"/>
      <c r="AQN49" s="286"/>
      <c r="AQO49" s="286"/>
      <c r="AQP49" s="286"/>
      <c r="AQQ49" s="286"/>
      <c r="AQR49" s="286"/>
      <c r="AQS49" s="286"/>
      <c r="AQT49" s="286"/>
      <c r="AQU49" s="286"/>
      <c r="AQV49" s="286"/>
      <c r="AQW49" s="286"/>
      <c r="AQX49" s="286"/>
      <c r="AQY49" s="286"/>
      <c r="AQZ49" s="286"/>
      <c r="ARA49" s="286"/>
      <c r="ARB49" s="286"/>
      <c r="ARC49" s="286"/>
      <c r="ARD49" s="286"/>
      <c r="ARE49" s="286"/>
      <c r="ARF49" s="286"/>
      <c r="ARG49" s="286"/>
      <c r="ARH49" s="286"/>
      <c r="ARI49" s="286"/>
      <c r="ARJ49" s="286"/>
      <c r="ARK49" s="286"/>
      <c r="ARL49" s="286"/>
      <c r="ARM49" s="286"/>
      <c r="ARN49" s="286"/>
      <c r="ARO49" s="286"/>
      <c r="ARP49" s="286"/>
      <c r="ARQ49" s="286"/>
      <c r="ARR49" s="286"/>
      <c r="ARS49" s="286"/>
      <c r="ART49" s="286"/>
      <c r="ARU49" s="286"/>
      <c r="ARV49" s="286"/>
      <c r="ARW49" s="286"/>
      <c r="ARX49" s="286"/>
      <c r="ARY49" s="286"/>
      <c r="ARZ49" s="286"/>
      <c r="ASA49" s="286"/>
      <c r="ASB49" s="286"/>
      <c r="ASC49" s="286"/>
      <c r="ASD49" s="286"/>
      <c r="ASE49" s="286"/>
      <c r="ASF49" s="286"/>
      <c r="ASG49" s="286"/>
      <c r="ASH49" s="286"/>
      <c r="ASI49" s="286"/>
      <c r="ASJ49" s="286"/>
      <c r="ASK49" s="286"/>
      <c r="ASL49" s="286"/>
      <c r="ASM49" s="286"/>
      <c r="ASN49" s="286"/>
      <c r="ASO49" s="286"/>
      <c r="ASP49" s="286"/>
      <c r="ASQ49" s="286"/>
      <c r="ASR49" s="286"/>
      <c r="ASS49" s="286"/>
      <c r="AST49" s="286"/>
      <c r="ASU49" s="286"/>
      <c r="ASV49" s="286"/>
      <c r="ASW49" s="286"/>
      <c r="ASX49" s="286"/>
      <c r="ASY49" s="286"/>
      <c r="ASZ49" s="286"/>
      <c r="ATA49" s="286"/>
      <c r="ATB49" s="286"/>
      <c r="ATC49" s="286"/>
      <c r="ATD49" s="286"/>
      <c r="ATE49" s="286"/>
      <c r="ATF49" s="286"/>
      <c r="ATG49" s="286"/>
      <c r="ATH49" s="286"/>
      <c r="ATI49" s="286"/>
      <c r="ATJ49" s="286"/>
      <c r="ATK49" s="286"/>
      <c r="ATL49" s="286"/>
      <c r="ATM49" s="286"/>
      <c r="ATN49" s="286"/>
      <c r="ATO49" s="286"/>
      <c r="ATP49" s="286"/>
      <c r="ATQ49" s="286"/>
      <c r="ATR49" s="286"/>
      <c r="ATS49" s="286"/>
      <c r="ATT49" s="286"/>
      <c r="ATU49" s="286"/>
      <c r="ATV49" s="286"/>
      <c r="ATW49" s="286"/>
      <c r="ATX49" s="286"/>
      <c r="ATY49" s="286"/>
      <c r="ATZ49" s="286"/>
      <c r="AUA49" s="286"/>
      <c r="AUB49" s="286"/>
      <c r="AUC49" s="286"/>
      <c r="AUD49" s="286"/>
      <c r="AUE49" s="286"/>
      <c r="AUF49" s="286"/>
      <c r="AUG49" s="286"/>
      <c r="AUH49" s="286"/>
      <c r="AUI49" s="286"/>
      <c r="AUJ49" s="286"/>
      <c r="AUK49" s="286"/>
      <c r="AUL49" s="286"/>
      <c r="AUM49" s="286"/>
      <c r="AUN49" s="286"/>
      <c r="AUO49" s="286"/>
      <c r="AUP49" s="286"/>
      <c r="AUQ49" s="286"/>
      <c r="AUR49" s="286"/>
      <c r="AUS49" s="286"/>
      <c r="AUT49" s="286"/>
      <c r="AUU49" s="286"/>
      <c r="AUV49" s="286"/>
      <c r="AUW49" s="286"/>
      <c r="AUX49" s="286"/>
      <c r="AUY49" s="286"/>
      <c r="AUZ49" s="286"/>
      <c r="AVA49" s="286"/>
      <c r="AVB49" s="286"/>
      <c r="AVC49" s="286"/>
      <c r="AVD49" s="286"/>
      <c r="AVE49" s="286"/>
      <c r="AVF49" s="286"/>
      <c r="AVG49" s="286"/>
      <c r="AVH49" s="286"/>
      <c r="AVI49" s="286"/>
      <c r="AVJ49" s="286"/>
      <c r="AVK49" s="286"/>
      <c r="AVL49" s="286"/>
      <c r="AVM49" s="286"/>
      <c r="AVN49" s="286"/>
      <c r="AVO49" s="286"/>
      <c r="AVP49" s="286"/>
      <c r="AVQ49" s="286"/>
      <c r="AVR49" s="286"/>
      <c r="AVS49" s="286"/>
      <c r="AVT49" s="286"/>
      <c r="AVU49" s="286"/>
      <c r="AVV49" s="286"/>
      <c r="AVW49" s="286"/>
      <c r="AVX49" s="286"/>
      <c r="AVY49" s="286"/>
      <c r="AVZ49" s="286"/>
      <c r="AWA49" s="286"/>
      <c r="AWB49" s="286"/>
      <c r="AWC49" s="286"/>
      <c r="AWD49" s="286"/>
      <c r="AWE49" s="286"/>
      <c r="AWF49" s="286"/>
      <c r="AWG49" s="286"/>
      <c r="AWH49" s="286"/>
      <c r="AWI49" s="286"/>
      <c r="AWJ49" s="286"/>
      <c r="AWK49" s="286"/>
      <c r="AWL49" s="286"/>
      <c r="AWM49" s="286"/>
      <c r="AWN49" s="286"/>
      <c r="AWO49" s="286"/>
      <c r="AWP49" s="286"/>
      <c r="AWQ49" s="286"/>
      <c r="AWR49" s="286"/>
      <c r="AWS49" s="286"/>
      <c r="AWT49" s="286"/>
      <c r="AWU49" s="286"/>
      <c r="AWV49" s="286"/>
      <c r="AWW49" s="286"/>
      <c r="AWX49" s="286"/>
      <c r="AWY49" s="286"/>
      <c r="AWZ49" s="286"/>
      <c r="AXA49" s="286"/>
      <c r="AXB49" s="286"/>
      <c r="AXC49" s="286"/>
      <c r="AXD49" s="286"/>
      <c r="AXE49" s="286"/>
      <c r="AXF49" s="286"/>
      <c r="AXG49" s="286"/>
      <c r="AXH49" s="286"/>
      <c r="AXI49" s="286"/>
      <c r="AXJ49" s="286"/>
      <c r="AXK49" s="286"/>
      <c r="AXL49" s="286"/>
      <c r="AXM49" s="286"/>
      <c r="AXN49" s="286"/>
      <c r="AXO49" s="286"/>
      <c r="AXP49" s="286"/>
      <c r="AXQ49" s="286"/>
      <c r="AXR49" s="286"/>
      <c r="AXS49" s="286"/>
      <c r="AXT49" s="286"/>
      <c r="AXU49" s="286"/>
      <c r="AXV49" s="286"/>
      <c r="AXW49" s="286"/>
      <c r="AXX49" s="286"/>
      <c r="AXY49" s="286"/>
      <c r="AXZ49" s="286"/>
      <c r="AYA49" s="286"/>
      <c r="AYB49" s="286"/>
      <c r="AYC49" s="286"/>
      <c r="AYD49" s="286"/>
      <c r="AYE49" s="286"/>
      <c r="AYF49" s="286"/>
      <c r="AYG49" s="286"/>
      <c r="AYH49" s="286"/>
      <c r="AYI49" s="286"/>
      <c r="AYJ49" s="286"/>
      <c r="AYK49" s="286"/>
      <c r="AYL49" s="286"/>
      <c r="AYM49" s="286"/>
      <c r="AYN49" s="286"/>
      <c r="AYO49" s="286"/>
      <c r="AYP49" s="286"/>
      <c r="AYQ49" s="286"/>
      <c r="AYR49" s="286"/>
      <c r="AYS49" s="286"/>
      <c r="AYT49" s="286"/>
      <c r="AYU49" s="286"/>
      <c r="AYV49" s="286"/>
      <c r="AYW49" s="286"/>
      <c r="AYX49" s="286"/>
      <c r="AYY49" s="286"/>
      <c r="AYZ49" s="286"/>
      <c r="AZA49" s="286"/>
      <c r="AZB49" s="286"/>
      <c r="AZC49" s="286"/>
      <c r="AZD49" s="286"/>
      <c r="AZE49" s="286"/>
      <c r="AZF49" s="286"/>
      <c r="AZG49" s="286"/>
      <c r="AZH49" s="286"/>
      <c r="AZI49" s="286"/>
      <c r="AZJ49" s="286"/>
      <c r="AZK49" s="286"/>
      <c r="AZL49" s="286"/>
      <c r="AZM49" s="286"/>
      <c r="AZN49" s="286"/>
      <c r="AZO49" s="286"/>
      <c r="AZP49" s="286"/>
      <c r="AZQ49" s="286"/>
      <c r="AZR49" s="286"/>
      <c r="AZS49" s="286"/>
      <c r="AZT49" s="286"/>
      <c r="AZU49" s="286"/>
      <c r="AZV49" s="286"/>
      <c r="AZW49" s="286"/>
      <c r="AZX49" s="286"/>
      <c r="AZY49" s="286"/>
      <c r="AZZ49" s="286"/>
      <c r="BAA49" s="286"/>
      <c r="BAB49" s="286"/>
      <c r="BAC49" s="286"/>
      <c r="BAD49" s="286"/>
      <c r="BAE49" s="286"/>
      <c r="BAF49" s="286"/>
      <c r="BAG49" s="286"/>
      <c r="BAH49" s="286"/>
      <c r="BAI49" s="286"/>
      <c r="BAJ49" s="286"/>
      <c r="BAK49" s="286"/>
      <c r="BAL49" s="286"/>
      <c r="BAM49" s="286"/>
      <c r="BAN49" s="286"/>
      <c r="BAO49" s="286"/>
      <c r="BAP49" s="286"/>
      <c r="BAQ49" s="286"/>
      <c r="BAR49" s="286"/>
      <c r="BAS49" s="286"/>
      <c r="BAT49" s="286"/>
      <c r="BAU49" s="286"/>
      <c r="BAV49" s="286"/>
      <c r="BAW49" s="286"/>
      <c r="BAX49" s="286"/>
      <c r="BAY49" s="286"/>
      <c r="BAZ49" s="286"/>
      <c r="BBA49" s="286"/>
      <c r="BBB49" s="286"/>
      <c r="BBC49" s="286"/>
      <c r="BBD49" s="286"/>
      <c r="BBE49" s="286"/>
      <c r="BBF49" s="286"/>
      <c r="BBG49" s="286"/>
      <c r="BBH49" s="286"/>
      <c r="BBI49" s="286"/>
      <c r="BBJ49" s="286"/>
      <c r="BBK49" s="286"/>
      <c r="BBL49" s="286"/>
      <c r="BBM49" s="286"/>
      <c r="BBN49" s="286"/>
      <c r="BBO49" s="286"/>
      <c r="BBP49" s="286"/>
      <c r="BBQ49" s="286"/>
      <c r="BBR49" s="286"/>
      <c r="BBS49" s="286"/>
      <c r="BBT49" s="286"/>
      <c r="BBU49" s="286"/>
      <c r="BBV49" s="286"/>
      <c r="BBW49" s="286"/>
      <c r="BBX49" s="286"/>
      <c r="BBY49" s="286"/>
      <c r="BBZ49" s="286"/>
      <c r="BCA49" s="286"/>
      <c r="BCB49" s="286"/>
      <c r="BCC49" s="286"/>
      <c r="BCD49" s="286"/>
      <c r="BCE49" s="286"/>
      <c r="BCF49" s="286"/>
      <c r="BCG49" s="286"/>
      <c r="BCH49" s="286"/>
      <c r="BCI49" s="286"/>
      <c r="BCJ49" s="286"/>
      <c r="BCK49" s="286"/>
      <c r="BCL49" s="286"/>
      <c r="BCM49" s="286"/>
      <c r="BCN49" s="286"/>
      <c r="BCO49" s="286"/>
      <c r="BCP49" s="286"/>
      <c r="BCQ49" s="286"/>
      <c r="BCR49" s="286"/>
      <c r="BCS49" s="286"/>
      <c r="BCT49" s="286"/>
      <c r="BCU49" s="286"/>
      <c r="BCV49" s="286"/>
      <c r="BCW49" s="286"/>
      <c r="BCX49" s="286"/>
      <c r="BCY49" s="286"/>
      <c r="BCZ49" s="286"/>
      <c r="BDA49" s="286"/>
      <c r="BDB49" s="286"/>
      <c r="BDC49" s="286"/>
      <c r="BDD49" s="286"/>
      <c r="BDE49" s="286"/>
      <c r="BDF49" s="286"/>
      <c r="BDG49" s="286"/>
      <c r="BDH49" s="286"/>
      <c r="BDI49" s="286"/>
      <c r="BDJ49" s="286"/>
      <c r="BDK49" s="286"/>
      <c r="BDL49" s="286"/>
      <c r="BDM49" s="286"/>
      <c r="BDN49" s="286"/>
      <c r="BDO49" s="286"/>
      <c r="BDP49" s="286"/>
      <c r="BDQ49" s="286"/>
      <c r="BDR49" s="286"/>
      <c r="BDS49" s="286"/>
      <c r="BDT49" s="286"/>
      <c r="BDU49" s="286"/>
      <c r="BDV49" s="286"/>
      <c r="BDW49" s="286"/>
      <c r="BDX49" s="286"/>
      <c r="BDY49" s="286"/>
      <c r="BDZ49" s="286"/>
      <c r="BEA49" s="286"/>
      <c r="BEB49" s="286"/>
      <c r="BEC49" s="286"/>
      <c r="BED49" s="286"/>
      <c r="BEE49" s="286"/>
      <c r="BEF49" s="286"/>
      <c r="BEG49" s="286"/>
      <c r="BEH49" s="286"/>
      <c r="BEI49" s="286"/>
      <c r="BEJ49" s="286"/>
      <c r="BEK49" s="286"/>
      <c r="BEL49" s="286"/>
      <c r="BEM49" s="286"/>
      <c r="BEN49" s="286"/>
      <c r="BEO49" s="286"/>
      <c r="BEP49" s="286"/>
      <c r="BEQ49" s="286"/>
      <c r="BER49" s="286"/>
      <c r="BES49" s="286"/>
      <c r="BET49" s="286"/>
      <c r="BEU49" s="286"/>
      <c r="BEV49" s="286"/>
      <c r="BEW49" s="286"/>
      <c r="BEX49" s="286"/>
      <c r="BEY49" s="286"/>
      <c r="BEZ49" s="286"/>
      <c r="BFA49" s="286"/>
      <c r="BFB49" s="286"/>
      <c r="BFC49" s="286"/>
      <c r="BFD49" s="286"/>
      <c r="BFE49" s="286"/>
      <c r="BFF49" s="286"/>
      <c r="BFG49" s="286"/>
      <c r="BFH49" s="286"/>
      <c r="BFI49" s="286"/>
      <c r="BFJ49" s="286"/>
      <c r="BFK49" s="286"/>
      <c r="BFL49" s="286"/>
      <c r="BFM49" s="286"/>
      <c r="BFN49" s="286"/>
      <c r="BFO49" s="286"/>
      <c r="BFP49" s="286"/>
      <c r="BFQ49" s="286"/>
      <c r="BFR49" s="286"/>
      <c r="BFS49" s="286"/>
      <c r="BFT49" s="286"/>
      <c r="BFU49" s="286"/>
      <c r="BFV49" s="286"/>
      <c r="BFW49" s="286"/>
      <c r="BFX49" s="286"/>
      <c r="BFY49" s="286"/>
      <c r="BFZ49" s="286"/>
      <c r="BGA49" s="286"/>
      <c r="BGB49" s="286"/>
      <c r="BGC49" s="286"/>
      <c r="BGD49" s="286"/>
      <c r="BGE49" s="286"/>
      <c r="BGF49" s="286"/>
      <c r="BGG49" s="286"/>
      <c r="BGH49" s="286"/>
      <c r="BGI49" s="286"/>
      <c r="BGJ49" s="286"/>
      <c r="BGK49" s="286"/>
      <c r="BGL49" s="286"/>
      <c r="BGM49" s="286"/>
      <c r="BGN49" s="286"/>
      <c r="BGO49" s="286"/>
      <c r="BGP49" s="286"/>
      <c r="BGQ49" s="286"/>
      <c r="BGR49" s="286"/>
      <c r="BGS49" s="286"/>
      <c r="BGT49" s="286"/>
      <c r="BGU49" s="286"/>
      <c r="BGV49" s="286"/>
      <c r="BGW49" s="286"/>
      <c r="BGX49" s="286"/>
      <c r="BGY49" s="286"/>
      <c r="BGZ49" s="286"/>
      <c r="BHA49" s="286"/>
      <c r="BHB49" s="286"/>
      <c r="BHC49" s="286"/>
      <c r="BHD49" s="286"/>
      <c r="BHE49" s="286"/>
      <c r="BHF49" s="286"/>
      <c r="BHG49" s="286"/>
      <c r="BHH49" s="286"/>
      <c r="BHI49" s="286"/>
      <c r="BHJ49" s="286"/>
      <c r="BHK49" s="286"/>
      <c r="BHL49" s="286"/>
      <c r="BHM49" s="286"/>
      <c r="BHN49" s="286"/>
      <c r="BHO49" s="286"/>
      <c r="BHP49" s="286"/>
      <c r="BHQ49" s="286"/>
      <c r="BHR49" s="286"/>
      <c r="BHS49" s="286"/>
      <c r="BHT49" s="286"/>
      <c r="BHU49" s="286"/>
      <c r="BHV49" s="286"/>
      <c r="BHW49" s="286"/>
      <c r="BHX49" s="286"/>
      <c r="BHY49" s="286"/>
      <c r="BHZ49" s="286"/>
      <c r="BIA49" s="286"/>
      <c r="BIB49" s="286"/>
      <c r="BIC49" s="286"/>
      <c r="BID49" s="286"/>
      <c r="BIE49" s="286"/>
      <c r="BIF49" s="286"/>
      <c r="BIG49" s="286"/>
      <c r="BIH49" s="286"/>
      <c r="BII49" s="286"/>
      <c r="BIJ49" s="286"/>
      <c r="BIK49" s="286"/>
      <c r="BIL49" s="286"/>
      <c r="BIM49" s="286"/>
      <c r="BIN49" s="286"/>
      <c r="BIO49" s="286"/>
      <c r="BIP49" s="286"/>
      <c r="BIQ49" s="286"/>
      <c r="BIR49" s="286"/>
      <c r="BIS49" s="286"/>
      <c r="BIT49" s="286"/>
      <c r="BIU49" s="286"/>
      <c r="BIV49" s="286"/>
      <c r="BIW49" s="286"/>
      <c r="BIX49" s="286"/>
      <c r="BIY49" s="286"/>
      <c r="BIZ49" s="286"/>
      <c r="BJA49" s="286"/>
      <c r="BJB49" s="286"/>
      <c r="BJC49" s="286"/>
      <c r="BJD49" s="286"/>
      <c r="BJE49" s="286"/>
      <c r="BJF49" s="286"/>
      <c r="BJG49" s="286"/>
      <c r="BJH49" s="286"/>
      <c r="BJI49" s="286"/>
      <c r="BJJ49" s="286"/>
      <c r="BJK49" s="286"/>
      <c r="BJL49" s="286"/>
      <c r="BJM49" s="286"/>
      <c r="BJN49" s="286"/>
      <c r="BJO49" s="286"/>
      <c r="BJP49" s="286"/>
      <c r="BJQ49" s="286"/>
      <c r="BJR49" s="286"/>
      <c r="BJS49" s="286"/>
      <c r="BJT49" s="286"/>
      <c r="BJU49" s="286"/>
      <c r="BJV49" s="286"/>
      <c r="BJW49" s="286"/>
      <c r="BJX49" s="286"/>
      <c r="BJY49" s="286"/>
      <c r="BJZ49" s="286"/>
      <c r="BKA49" s="286"/>
      <c r="BKB49" s="286"/>
      <c r="BKC49" s="286"/>
      <c r="BKD49" s="286"/>
      <c r="BKE49" s="286"/>
      <c r="BKF49" s="286"/>
      <c r="BKG49" s="286"/>
      <c r="BKH49" s="286"/>
      <c r="BKI49" s="286"/>
      <c r="BKJ49" s="286"/>
      <c r="BKK49" s="286"/>
      <c r="BKL49" s="286"/>
      <c r="BKM49" s="286"/>
      <c r="BKN49" s="286"/>
      <c r="BKO49" s="286"/>
      <c r="BKP49" s="286"/>
      <c r="BKQ49" s="286"/>
      <c r="BKR49" s="286"/>
      <c r="BKS49" s="286"/>
      <c r="BKT49" s="286"/>
      <c r="BKU49" s="286"/>
      <c r="BKV49" s="286"/>
      <c r="BKW49" s="286"/>
      <c r="BKX49" s="286"/>
      <c r="BKY49" s="286"/>
      <c r="BKZ49" s="286"/>
      <c r="BLA49" s="286"/>
      <c r="BLB49" s="286"/>
      <c r="BLC49" s="286"/>
      <c r="BLD49" s="286"/>
      <c r="BLE49" s="286"/>
      <c r="BLF49" s="286"/>
      <c r="BLG49" s="286"/>
      <c r="BLH49" s="286"/>
      <c r="BLI49" s="286"/>
      <c r="BLJ49" s="286"/>
      <c r="BLK49" s="286"/>
      <c r="BLL49" s="286"/>
      <c r="BLM49" s="286"/>
      <c r="BLN49" s="286"/>
      <c r="BLO49" s="286"/>
      <c r="BLP49" s="286"/>
      <c r="BLQ49" s="286"/>
      <c r="BLR49" s="286"/>
      <c r="BLS49" s="286"/>
      <c r="BLT49" s="286"/>
      <c r="BLU49" s="286"/>
      <c r="BLV49" s="286"/>
      <c r="BLW49" s="286"/>
      <c r="BLX49" s="286"/>
      <c r="BLY49" s="286"/>
      <c r="BLZ49" s="286"/>
      <c r="BMA49" s="286"/>
      <c r="BMB49" s="286"/>
      <c r="BMC49" s="286"/>
      <c r="BMD49" s="286"/>
      <c r="BME49" s="286"/>
      <c r="BMF49" s="286"/>
      <c r="BMG49" s="286"/>
      <c r="BMH49" s="286"/>
      <c r="BMI49" s="286"/>
      <c r="BMJ49" s="286"/>
      <c r="BMK49" s="286"/>
      <c r="BML49" s="286"/>
      <c r="BMM49" s="286"/>
      <c r="BMN49" s="286"/>
      <c r="BMO49" s="286"/>
      <c r="BMP49" s="286"/>
      <c r="BMQ49" s="286"/>
      <c r="BMR49" s="286"/>
      <c r="BMS49" s="286"/>
      <c r="BMT49" s="286"/>
      <c r="BMU49" s="286"/>
      <c r="BMV49" s="286"/>
      <c r="BMW49" s="286"/>
      <c r="BMX49" s="286"/>
      <c r="BMY49" s="286"/>
      <c r="BMZ49" s="286"/>
      <c r="BNA49" s="286"/>
      <c r="BNB49" s="286"/>
      <c r="BNC49" s="286"/>
      <c r="BND49" s="286"/>
      <c r="BNE49" s="286"/>
      <c r="BNF49" s="286"/>
      <c r="BNG49" s="286"/>
      <c r="BNH49" s="286"/>
      <c r="BNI49" s="286"/>
      <c r="BNJ49" s="286"/>
      <c r="BNK49" s="286"/>
      <c r="BNL49" s="286"/>
      <c r="BNM49" s="286"/>
      <c r="BNN49" s="286"/>
      <c r="BNO49" s="286"/>
      <c r="BNP49" s="286"/>
      <c r="BNQ49" s="286"/>
      <c r="BNR49" s="286"/>
      <c r="BNS49" s="286"/>
      <c r="BNT49" s="286"/>
      <c r="BNU49" s="286"/>
      <c r="BNV49" s="286"/>
      <c r="BNW49" s="286"/>
      <c r="BNX49" s="286"/>
      <c r="BNY49" s="286"/>
      <c r="BNZ49" s="286"/>
      <c r="BOA49" s="286"/>
      <c r="BOB49" s="286"/>
      <c r="BOC49" s="286"/>
      <c r="BOD49" s="286"/>
      <c r="BOE49" s="286"/>
      <c r="BOF49" s="286"/>
      <c r="BOG49" s="286"/>
      <c r="BOH49" s="286"/>
      <c r="BOI49" s="286"/>
      <c r="BOJ49" s="286"/>
      <c r="BOK49" s="286"/>
      <c r="BOL49" s="286"/>
      <c r="BOM49" s="286"/>
      <c r="BON49" s="286"/>
      <c r="BOO49" s="286"/>
      <c r="BOP49" s="286"/>
      <c r="BOQ49" s="286"/>
      <c r="BOR49" s="286"/>
      <c r="BOS49" s="286"/>
      <c r="BOT49" s="286"/>
      <c r="BOU49" s="286"/>
      <c r="BOV49" s="286"/>
      <c r="BOW49" s="286"/>
      <c r="BOX49" s="286"/>
      <c r="BOY49" s="286"/>
      <c r="BOZ49" s="286"/>
      <c r="BPA49" s="286"/>
      <c r="BPB49" s="286"/>
      <c r="BPC49" s="286"/>
      <c r="BPD49" s="286"/>
      <c r="BPE49" s="286"/>
      <c r="BPF49" s="286"/>
      <c r="BPG49" s="286"/>
      <c r="BPH49" s="286"/>
      <c r="BPI49" s="286"/>
      <c r="BPJ49" s="286"/>
      <c r="BPK49" s="286"/>
      <c r="BPL49" s="286"/>
      <c r="BPM49" s="286"/>
      <c r="BPN49" s="286"/>
      <c r="BPO49" s="286"/>
      <c r="BPP49" s="286"/>
      <c r="BPQ49" s="286"/>
      <c r="BPR49" s="286"/>
      <c r="BPS49" s="286"/>
      <c r="BPT49" s="286"/>
      <c r="BPU49" s="286"/>
      <c r="BPV49" s="286"/>
      <c r="BPW49" s="286"/>
      <c r="BPX49" s="286"/>
      <c r="BPY49" s="286"/>
      <c r="BPZ49" s="286"/>
      <c r="BQA49" s="286"/>
      <c r="BQB49" s="286"/>
      <c r="BQC49" s="286"/>
      <c r="BQD49" s="286"/>
      <c r="BQE49" s="286"/>
      <c r="BQF49" s="286"/>
      <c r="BQG49" s="286"/>
      <c r="BQH49" s="286"/>
      <c r="BQI49" s="286"/>
      <c r="BQJ49" s="286"/>
      <c r="BQK49" s="286"/>
      <c r="BQL49" s="286"/>
      <c r="BQM49" s="286"/>
      <c r="BQN49" s="286"/>
      <c r="BQO49" s="286"/>
      <c r="BQP49" s="286"/>
      <c r="BQQ49" s="286"/>
      <c r="BQR49" s="286"/>
      <c r="BQS49" s="286"/>
      <c r="BQT49" s="286"/>
      <c r="BQU49" s="286"/>
      <c r="BQV49" s="286"/>
      <c r="BQW49" s="286"/>
      <c r="BQX49" s="286"/>
      <c r="BQY49" s="286"/>
      <c r="BQZ49" s="286"/>
      <c r="BRA49" s="286"/>
      <c r="BRB49" s="286"/>
      <c r="BRC49" s="286"/>
      <c r="BRD49" s="286"/>
      <c r="BRE49" s="286"/>
      <c r="BRF49" s="286"/>
      <c r="BRG49" s="286"/>
      <c r="BRH49" s="286"/>
      <c r="BRI49" s="286"/>
      <c r="BRJ49" s="286"/>
      <c r="BRK49" s="286"/>
      <c r="BRL49" s="286"/>
      <c r="BRM49" s="286"/>
      <c r="BRN49" s="286"/>
      <c r="BRO49" s="286"/>
      <c r="BRP49" s="286"/>
      <c r="BRQ49" s="286"/>
      <c r="BRR49" s="286"/>
      <c r="BRS49" s="286"/>
      <c r="BRT49" s="286"/>
      <c r="BRU49" s="286"/>
      <c r="BRV49" s="286"/>
      <c r="BRW49" s="286"/>
      <c r="BRX49" s="286"/>
      <c r="BRY49" s="286"/>
      <c r="BRZ49" s="286"/>
      <c r="BSA49" s="286"/>
      <c r="BSB49" s="286"/>
      <c r="BSC49" s="286"/>
      <c r="BSD49" s="286"/>
      <c r="BSE49" s="286"/>
      <c r="BSF49" s="286"/>
      <c r="BSG49" s="286"/>
      <c r="BSH49" s="286"/>
      <c r="BSI49" s="286"/>
      <c r="BSJ49" s="286"/>
      <c r="BSK49" s="286"/>
      <c r="BSL49" s="286"/>
      <c r="BSM49" s="286"/>
      <c r="BSN49" s="286"/>
      <c r="BSO49" s="286"/>
      <c r="BSP49" s="286"/>
      <c r="BSQ49" s="286"/>
      <c r="BSR49" s="286"/>
      <c r="BSS49" s="286"/>
      <c r="BST49" s="286"/>
      <c r="BSU49" s="286"/>
      <c r="BSV49" s="286"/>
      <c r="BSW49" s="286"/>
      <c r="BSX49" s="286"/>
      <c r="BSY49" s="286"/>
      <c r="BSZ49" s="286"/>
      <c r="BTA49" s="286"/>
      <c r="BTB49" s="286"/>
      <c r="BTC49" s="286"/>
      <c r="BTD49" s="286"/>
      <c r="BTE49" s="286"/>
      <c r="BTF49" s="286"/>
      <c r="BTG49" s="286"/>
      <c r="BTH49" s="286"/>
      <c r="BTI49" s="286"/>
      <c r="BTJ49" s="286"/>
      <c r="BTK49" s="286"/>
      <c r="BTL49" s="286"/>
      <c r="BTM49" s="286"/>
      <c r="BTN49" s="286"/>
      <c r="BTO49" s="286"/>
      <c r="BTP49" s="286"/>
      <c r="BTQ49" s="286"/>
      <c r="BTR49" s="286"/>
      <c r="BTS49" s="286"/>
      <c r="BTT49" s="286"/>
      <c r="BTU49" s="286"/>
      <c r="BTV49" s="286"/>
      <c r="BTW49" s="286"/>
      <c r="BTX49" s="286"/>
      <c r="BTY49" s="286"/>
      <c r="BTZ49" s="286"/>
      <c r="BUA49" s="286"/>
      <c r="BUB49" s="286"/>
      <c r="BUC49" s="286"/>
      <c r="BUD49" s="286"/>
      <c r="BUE49" s="286"/>
      <c r="BUF49" s="286"/>
      <c r="BUG49" s="286"/>
      <c r="BUH49" s="286"/>
      <c r="BUI49" s="286"/>
      <c r="BUJ49" s="286"/>
      <c r="BUK49" s="286"/>
      <c r="BUL49" s="286"/>
      <c r="BUM49" s="286"/>
      <c r="BUN49" s="286"/>
      <c r="BUO49" s="286"/>
      <c r="BUP49" s="286"/>
      <c r="BUQ49" s="286"/>
      <c r="BUR49" s="286"/>
      <c r="BUS49" s="286"/>
      <c r="BUT49" s="286"/>
      <c r="BUU49" s="286"/>
      <c r="BUV49" s="286"/>
      <c r="BUW49" s="286"/>
      <c r="BUX49" s="286"/>
      <c r="BUY49" s="286"/>
      <c r="BUZ49" s="286"/>
      <c r="BVA49" s="286"/>
      <c r="BVB49" s="286"/>
      <c r="BVC49" s="286"/>
      <c r="BVD49" s="286"/>
      <c r="BVE49" s="286"/>
      <c r="BVF49" s="286"/>
      <c r="BVG49" s="286"/>
      <c r="BVH49" s="286"/>
      <c r="BVI49" s="286"/>
      <c r="BVJ49" s="286"/>
      <c r="BVK49" s="286"/>
      <c r="BVL49" s="286"/>
      <c r="BVM49" s="286"/>
      <c r="BVN49" s="286"/>
      <c r="BVO49" s="286"/>
      <c r="BVP49" s="286"/>
      <c r="BVQ49" s="286"/>
      <c r="BVR49" s="286"/>
      <c r="BVS49" s="286"/>
      <c r="BVT49" s="286"/>
      <c r="BVU49" s="286"/>
      <c r="BVV49" s="286"/>
      <c r="BVW49" s="286"/>
      <c r="BVX49" s="286"/>
      <c r="BVY49" s="286"/>
      <c r="BVZ49" s="286"/>
      <c r="BWA49" s="286"/>
      <c r="BWB49" s="286"/>
      <c r="BWC49" s="286"/>
      <c r="BWD49" s="286"/>
      <c r="BWE49" s="286"/>
      <c r="BWF49" s="286"/>
      <c r="BWG49" s="286"/>
      <c r="BWH49" s="286"/>
      <c r="BWI49" s="286"/>
      <c r="BWJ49" s="286"/>
      <c r="BWK49" s="286"/>
      <c r="BWL49" s="286"/>
      <c r="BWM49" s="286"/>
      <c r="BWN49" s="286"/>
      <c r="BWO49" s="286"/>
      <c r="BWP49" s="286"/>
      <c r="BWQ49" s="286"/>
      <c r="BWR49" s="286"/>
      <c r="BWS49" s="286"/>
      <c r="BWT49" s="286"/>
      <c r="BWU49" s="286"/>
      <c r="BWV49" s="286"/>
      <c r="BWW49" s="286"/>
      <c r="BWX49" s="286"/>
      <c r="BWY49" s="286"/>
      <c r="BWZ49" s="286"/>
      <c r="BXA49" s="286"/>
      <c r="BXB49" s="286"/>
      <c r="BXC49" s="286"/>
      <c r="BXD49" s="286"/>
      <c r="BXE49" s="286"/>
      <c r="BXF49" s="286"/>
      <c r="BXG49" s="286"/>
      <c r="BXH49" s="286"/>
      <c r="BXI49" s="286"/>
      <c r="BXJ49" s="286"/>
      <c r="BXK49" s="286"/>
      <c r="BXL49" s="286"/>
      <c r="BXM49" s="286"/>
      <c r="BXN49" s="286"/>
      <c r="BXO49" s="286"/>
      <c r="BXP49" s="286"/>
      <c r="BXQ49" s="286"/>
      <c r="BXR49" s="286"/>
      <c r="BXS49" s="286"/>
      <c r="BXT49" s="286"/>
      <c r="BXU49" s="286"/>
      <c r="BXV49" s="286"/>
      <c r="BXW49" s="286"/>
      <c r="BXX49" s="286"/>
      <c r="BXY49" s="286"/>
      <c r="BXZ49" s="286"/>
      <c r="BYA49" s="286"/>
      <c r="BYB49" s="286"/>
      <c r="BYC49" s="286"/>
      <c r="BYD49" s="286"/>
      <c r="BYE49" s="286"/>
      <c r="BYF49" s="286"/>
      <c r="BYG49" s="286"/>
      <c r="BYH49" s="286"/>
      <c r="BYI49" s="286"/>
      <c r="BYJ49" s="286"/>
      <c r="BYK49" s="286"/>
      <c r="BYL49" s="286"/>
      <c r="BYM49" s="286"/>
      <c r="BYN49" s="286"/>
      <c r="BYO49" s="286"/>
      <c r="BYP49" s="286"/>
      <c r="BYQ49" s="286"/>
      <c r="BYR49" s="286"/>
      <c r="BYS49" s="286"/>
      <c r="BYT49" s="286"/>
      <c r="BYU49" s="286"/>
      <c r="BYV49" s="286"/>
      <c r="BYW49" s="286"/>
      <c r="BYX49" s="286"/>
      <c r="BYY49" s="286"/>
      <c r="BYZ49" s="286"/>
      <c r="BZA49" s="286"/>
      <c r="BZB49" s="286"/>
      <c r="BZC49" s="286"/>
      <c r="BZD49" s="286"/>
      <c r="BZE49" s="286"/>
      <c r="BZF49" s="286"/>
    </row>
    <row r="50" spans="1:2034" s="398" customFormat="1" ht="19.5" thickBot="1">
      <c r="A50" s="690" t="s">
        <v>1477</v>
      </c>
      <c r="B50" s="691"/>
      <c r="C50" s="691"/>
      <c r="D50" s="691"/>
      <c r="E50" s="692"/>
      <c r="F50" s="129"/>
      <c r="G50" s="129"/>
      <c r="H50" s="24"/>
      <c r="I50" s="24"/>
      <c r="J50" s="37">
        <v>900</v>
      </c>
      <c r="K50" s="260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6"/>
      <c r="EL50" s="286"/>
      <c r="EM50" s="286"/>
      <c r="EN50" s="286"/>
      <c r="EO50" s="286"/>
      <c r="EP50" s="286"/>
      <c r="EQ50" s="286"/>
      <c r="ER50" s="286"/>
      <c r="ES50" s="286"/>
      <c r="ET50" s="286"/>
      <c r="EU50" s="286"/>
      <c r="EV50" s="286"/>
      <c r="EW50" s="286"/>
      <c r="EX50" s="286"/>
      <c r="EY50" s="286"/>
      <c r="EZ50" s="286"/>
      <c r="FA50" s="286"/>
      <c r="FB50" s="286"/>
      <c r="FC50" s="286"/>
      <c r="FD50" s="286"/>
      <c r="FE50" s="286"/>
      <c r="FF50" s="286"/>
      <c r="FG50" s="286"/>
      <c r="FH50" s="286"/>
      <c r="FI50" s="286"/>
      <c r="FJ50" s="286"/>
      <c r="FK50" s="286"/>
      <c r="FL50" s="286"/>
      <c r="FM50" s="286"/>
      <c r="FN50" s="286"/>
      <c r="FO50" s="286"/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86"/>
      <c r="GR50" s="286"/>
      <c r="GS50" s="286"/>
      <c r="GT50" s="286"/>
      <c r="GU50" s="286"/>
      <c r="GV50" s="286"/>
      <c r="GW50" s="286"/>
      <c r="GX50" s="286"/>
      <c r="GY50" s="286"/>
      <c r="GZ50" s="286"/>
      <c r="HA50" s="286"/>
      <c r="HB50" s="286"/>
      <c r="HC50" s="286"/>
      <c r="HD50" s="286"/>
      <c r="HE50" s="286"/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286"/>
      <c r="HT50" s="286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286"/>
      <c r="IF50" s="286"/>
      <c r="IG50" s="286"/>
      <c r="IH50" s="286"/>
      <c r="II50" s="286"/>
      <c r="IJ50" s="286"/>
      <c r="IK50" s="286"/>
      <c r="IL50" s="286"/>
      <c r="IM50" s="286"/>
      <c r="IN50" s="286"/>
      <c r="IO50" s="286"/>
      <c r="IP50" s="286"/>
      <c r="IQ50" s="286"/>
      <c r="IR50" s="286"/>
      <c r="IS50" s="286"/>
      <c r="IT50" s="286"/>
      <c r="IU50" s="286"/>
      <c r="IV50" s="286"/>
      <c r="IW50" s="286"/>
      <c r="IX50" s="286"/>
      <c r="IY50" s="286"/>
      <c r="IZ50" s="286"/>
      <c r="JA50" s="286"/>
      <c r="JB50" s="286"/>
      <c r="JC50" s="286"/>
      <c r="JD50" s="286"/>
      <c r="JE50" s="286"/>
      <c r="JF50" s="286"/>
      <c r="JG50" s="286"/>
      <c r="JH50" s="286"/>
      <c r="JI50" s="286"/>
      <c r="JJ50" s="286"/>
      <c r="JK50" s="286"/>
      <c r="JL50" s="286"/>
      <c r="JM50" s="286"/>
      <c r="JN50" s="286"/>
      <c r="JO50" s="286"/>
      <c r="JP50" s="286"/>
      <c r="JQ50" s="286"/>
      <c r="JR50" s="286"/>
      <c r="JS50" s="286"/>
      <c r="JT50" s="286"/>
      <c r="JU50" s="286"/>
      <c r="JV50" s="286"/>
      <c r="JW50" s="286"/>
      <c r="JX50" s="286"/>
      <c r="JY50" s="286"/>
      <c r="JZ50" s="286"/>
      <c r="KA50" s="286"/>
      <c r="KB50" s="286"/>
      <c r="KC50" s="286"/>
      <c r="KD50" s="286"/>
      <c r="KE50" s="286"/>
      <c r="KF50" s="286"/>
      <c r="KG50" s="286"/>
      <c r="KH50" s="286"/>
      <c r="KI50" s="286"/>
      <c r="KJ50" s="286"/>
      <c r="KK50" s="286"/>
      <c r="KL50" s="286"/>
      <c r="KM50" s="286"/>
      <c r="KN50" s="286"/>
      <c r="KO50" s="286"/>
      <c r="KP50" s="286"/>
      <c r="KQ50" s="286"/>
      <c r="KR50" s="286"/>
      <c r="KS50" s="286"/>
      <c r="KT50" s="286"/>
      <c r="KU50" s="286"/>
      <c r="KV50" s="286"/>
      <c r="KW50" s="286"/>
      <c r="KX50" s="286"/>
      <c r="KY50" s="286"/>
      <c r="KZ50" s="286"/>
      <c r="LA50" s="286"/>
      <c r="LB50" s="286"/>
      <c r="LC50" s="286"/>
      <c r="LD50" s="286"/>
      <c r="LE50" s="286"/>
      <c r="LF50" s="286"/>
      <c r="LG50" s="286"/>
      <c r="LH50" s="286"/>
      <c r="LI50" s="286"/>
      <c r="LJ50" s="286"/>
      <c r="LK50" s="286"/>
      <c r="LL50" s="286"/>
      <c r="LM50" s="286"/>
      <c r="LN50" s="286"/>
      <c r="LO50" s="286"/>
      <c r="LP50" s="286"/>
      <c r="LQ50" s="286"/>
      <c r="LR50" s="286"/>
      <c r="LS50" s="286"/>
      <c r="LT50" s="286"/>
      <c r="LU50" s="286"/>
      <c r="LV50" s="286"/>
      <c r="LW50" s="286"/>
      <c r="LX50" s="286"/>
      <c r="LY50" s="286"/>
      <c r="LZ50" s="286"/>
      <c r="MA50" s="286"/>
      <c r="MB50" s="286"/>
      <c r="MC50" s="286"/>
      <c r="MD50" s="286"/>
      <c r="ME50" s="286"/>
      <c r="MF50" s="286"/>
      <c r="MG50" s="286"/>
      <c r="MH50" s="286"/>
      <c r="MI50" s="286"/>
      <c r="MJ50" s="286"/>
      <c r="MK50" s="286"/>
      <c r="ML50" s="286"/>
      <c r="MM50" s="286"/>
      <c r="MN50" s="286"/>
      <c r="MO50" s="286"/>
      <c r="MP50" s="286"/>
      <c r="MQ50" s="286"/>
      <c r="MR50" s="286"/>
      <c r="MS50" s="286"/>
      <c r="MT50" s="286"/>
      <c r="MU50" s="286"/>
      <c r="MV50" s="286"/>
      <c r="MW50" s="286"/>
      <c r="MX50" s="286"/>
      <c r="MY50" s="286"/>
      <c r="MZ50" s="286"/>
      <c r="NA50" s="286"/>
      <c r="NB50" s="286"/>
      <c r="NC50" s="286"/>
      <c r="ND50" s="286"/>
      <c r="NE50" s="286"/>
      <c r="NF50" s="286"/>
      <c r="NG50" s="286"/>
      <c r="NH50" s="286"/>
      <c r="NI50" s="286"/>
      <c r="NJ50" s="286"/>
      <c r="NK50" s="286"/>
      <c r="NL50" s="286"/>
      <c r="NM50" s="286"/>
      <c r="NN50" s="286"/>
      <c r="NO50" s="286"/>
      <c r="NP50" s="286"/>
      <c r="NQ50" s="286"/>
      <c r="NR50" s="286"/>
      <c r="NS50" s="286"/>
      <c r="NT50" s="286"/>
      <c r="NU50" s="286"/>
      <c r="NV50" s="286"/>
      <c r="NW50" s="286"/>
      <c r="NX50" s="286"/>
      <c r="NY50" s="286"/>
      <c r="NZ50" s="286"/>
      <c r="OA50" s="286"/>
      <c r="OB50" s="286"/>
      <c r="OC50" s="286"/>
      <c r="OD50" s="286"/>
      <c r="OE50" s="286"/>
      <c r="OF50" s="286"/>
      <c r="OG50" s="286"/>
      <c r="OH50" s="286"/>
      <c r="OI50" s="286"/>
      <c r="OJ50" s="286"/>
      <c r="OK50" s="286"/>
      <c r="OL50" s="286"/>
      <c r="OM50" s="286"/>
      <c r="ON50" s="286"/>
      <c r="OO50" s="286"/>
      <c r="OP50" s="286"/>
      <c r="OQ50" s="286"/>
      <c r="OR50" s="286"/>
      <c r="OS50" s="286"/>
      <c r="OT50" s="286"/>
      <c r="OU50" s="286"/>
      <c r="OV50" s="286"/>
      <c r="OW50" s="286"/>
      <c r="OX50" s="286"/>
      <c r="OY50" s="286"/>
      <c r="OZ50" s="286"/>
      <c r="PA50" s="286"/>
      <c r="PB50" s="286"/>
      <c r="PC50" s="286"/>
      <c r="PD50" s="286"/>
      <c r="PE50" s="286"/>
      <c r="PF50" s="286"/>
      <c r="PG50" s="286"/>
      <c r="PH50" s="286"/>
      <c r="PI50" s="286"/>
      <c r="PJ50" s="286"/>
      <c r="PK50" s="286"/>
      <c r="PL50" s="286"/>
      <c r="PM50" s="286"/>
      <c r="PN50" s="286"/>
      <c r="PO50" s="286"/>
      <c r="PP50" s="286"/>
      <c r="PQ50" s="286"/>
      <c r="PR50" s="286"/>
      <c r="PS50" s="286"/>
      <c r="PT50" s="286"/>
      <c r="PU50" s="286"/>
      <c r="PV50" s="286"/>
      <c r="PW50" s="286"/>
      <c r="PX50" s="286"/>
      <c r="PY50" s="286"/>
      <c r="PZ50" s="286"/>
      <c r="QA50" s="286"/>
      <c r="QB50" s="286"/>
      <c r="QC50" s="286"/>
      <c r="QD50" s="286"/>
      <c r="QE50" s="286"/>
      <c r="QF50" s="286"/>
      <c r="QG50" s="286"/>
      <c r="QH50" s="286"/>
      <c r="QI50" s="286"/>
      <c r="QJ50" s="286"/>
      <c r="QK50" s="286"/>
      <c r="QL50" s="286"/>
      <c r="QM50" s="286"/>
      <c r="QN50" s="286"/>
      <c r="QO50" s="286"/>
      <c r="QP50" s="286"/>
      <c r="QQ50" s="286"/>
      <c r="QR50" s="286"/>
      <c r="QS50" s="286"/>
      <c r="QT50" s="286"/>
      <c r="QU50" s="286"/>
      <c r="QV50" s="286"/>
      <c r="QW50" s="286"/>
      <c r="QX50" s="286"/>
      <c r="QY50" s="286"/>
      <c r="QZ50" s="286"/>
      <c r="RA50" s="286"/>
      <c r="RB50" s="286"/>
      <c r="RC50" s="286"/>
      <c r="RD50" s="286"/>
      <c r="RE50" s="286"/>
      <c r="RF50" s="286"/>
      <c r="RG50" s="286"/>
      <c r="RH50" s="286"/>
      <c r="RI50" s="286"/>
      <c r="RJ50" s="286"/>
      <c r="RK50" s="286"/>
      <c r="RL50" s="286"/>
      <c r="RM50" s="286"/>
      <c r="RN50" s="286"/>
      <c r="RO50" s="286"/>
      <c r="RP50" s="286"/>
      <c r="RQ50" s="286"/>
      <c r="RR50" s="286"/>
      <c r="RS50" s="286"/>
      <c r="RT50" s="286"/>
      <c r="RU50" s="286"/>
      <c r="RV50" s="286"/>
      <c r="RW50" s="286"/>
      <c r="RX50" s="286"/>
      <c r="RY50" s="286"/>
      <c r="RZ50" s="286"/>
      <c r="SA50" s="286"/>
      <c r="SB50" s="286"/>
      <c r="SC50" s="286"/>
      <c r="SD50" s="286"/>
      <c r="SE50" s="286"/>
      <c r="SF50" s="286"/>
      <c r="SG50" s="286"/>
      <c r="SH50" s="286"/>
      <c r="SI50" s="286"/>
      <c r="SJ50" s="286"/>
      <c r="SK50" s="286"/>
      <c r="SL50" s="286"/>
      <c r="SM50" s="286"/>
      <c r="SN50" s="286"/>
      <c r="SO50" s="286"/>
      <c r="SP50" s="286"/>
      <c r="SQ50" s="286"/>
      <c r="SR50" s="286"/>
      <c r="SS50" s="286"/>
      <c r="ST50" s="286"/>
      <c r="SU50" s="286"/>
      <c r="SV50" s="286"/>
      <c r="SW50" s="286"/>
      <c r="SX50" s="286"/>
      <c r="SY50" s="286"/>
      <c r="SZ50" s="286"/>
      <c r="TA50" s="286"/>
      <c r="TB50" s="286"/>
      <c r="TC50" s="286"/>
      <c r="TD50" s="286"/>
      <c r="TE50" s="286"/>
      <c r="TF50" s="286"/>
      <c r="TG50" s="286"/>
      <c r="TH50" s="286"/>
      <c r="TI50" s="286"/>
      <c r="TJ50" s="286"/>
      <c r="TK50" s="286"/>
      <c r="TL50" s="286"/>
      <c r="TM50" s="286"/>
      <c r="TN50" s="286"/>
      <c r="TO50" s="286"/>
      <c r="TP50" s="286"/>
      <c r="TQ50" s="286"/>
      <c r="TR50" s="286"/>
      <c r="TS50" s="286"/>
      <c r="TT50" s="286"/>
      <c r="TU50" s="286"/>
      <c r="TV50" s="286"/>
      <c r="TW50" s="286"/>
      <c r="TX50" s="286"/>
      <c r="TY50" s="286"/>
      <c r="TZ50" s="286"/>
      <c r="UA50" s="286"/>
      <c r="UB50" s="286"/>
      <c r="UC50" s="286"/>
      <c r="UD50" s="286"/>
      <c r="UE50" s="286"/>
      <c r="UF50" s="286"/>
      <c r="UG50" s="286"/>
      <c r="UH50" s="286"/>
      <c r="UI50" s="286"/>
      <c r="UJ50" s="286"/>
      <c r="UK50" s="286"/>
      <c r="UL50" s="286"/>
      <c r="UM50" s="286"/>
      <c r="UN50" s="286"/>
      <c r="UO50" s="286"/>
      <c r="UP50" s="286"/>
      <c r="UQ50" s="286"/>
      <c r="UR50" s="286"/>
      <c r="US50" s="286"/>
      <c r="UT50" s="286"/>
      <c r="UU50" s="286"/>
      <c r="UV50" s="286"/>
      <c r="UW50" s="286"/>
      <c r="UX50" s="286"/>
      <c r="UY50" s="286"/>
      <c r="UZ50" s="286"/>
      <c r="VA50" s="286"/>
      <c r="VB50" s="286"/>
      <c r="VC50" s="286"/>
      <c r="VD50" s="286"/>
      <c r="VE50" s="286"/>
      <c r="VF50" s="286"/>
      <c r="VG50" s="286"/>
      <c r="VH50" s="286"/>
      <c r="VI50" s="286"/>
      <c r="VJ50" s="286"/>
      <c r="VK50" s="286"/>
      <c r="VL50" s="286"/>
      <c r="VM50" s="286"/>
      <c r="VN50" s="286"/>
      <c r="VO50" s="286"/>
      <c r="VP50" s="286"/>
      <c r="VQ50" s="286"/>
      <c r="VR50" s="286"/>
      <c r="VS50" s="286"/>
      <c r="VT50" s="286"/>
      <c r="VU50" s="286"/>
      <c r="VV50" s="286"/>
      <c r="VW50" s="286"/>
      <c r="VX50" s="286"/>
      <c r="VY50" s="286"/>
      <c r="VZ50" s="286"/>
      <c r="WA50" s="286"/>
      <c r="WB50" s="286"/>
      <c r="WC50" s="286"/>
      <c r="WD50" s="286"/>
      <c r="WE50" s="286"/>
      <c r="WF50" s="286"/>
      <c r="WG50" s="286"/>
      <c r="WH50" s="286"/>
      <c r="WI50" s="286"/>
      <c r="WJ50" s="286"/>
      <c r="WK50" s="286"/>
      <c r="WL50" s="286"/>
      <c r="WM50" s="286"/>
      <c r="WN50" s="286"/>
      <c r="WO50" s="286"/>
      <c r="WP50" s="286"/>
      <c r="WQ50" s="286"/>
      <c r="WR50" s="286"/>
      <c r="WS50" s="286"/>
      <c r="WT50" s="286"/>
      <c r="WU50" s="286"/>
      <c r="WV50" s="286"/>
      <c r="WW50" s="286"/>
      <c r="WX50" s="286"/>
      <c r="WY50" s="286"/>
      <c r="WZ50" s="286"/>
      <c r="XA50" s="286"/>
      <c r="XB50" s="286"/>
      <c r="XC50" s="286"/>
      <c r="XD50" s="286"/>
      <c r="XE50" s="286"/>
      <c r="XF50" s="286"/>
      <c r="XG50" s="286"/>
      <c r="XH50" s="286"/>
      <c r="XI50" s="286"/>
      <c r="XJ50" s="286"/>
      <c r="XK50" s="286"/>
      <c r="XL50" s="286"/>
      <c r="XM50" s="286"/>
      <c r="XN50" s="286"/>
      <c r="XO50" s="286"/>
      <c r="XP50" s="286"/>
      <c r="XQ50" s="286"/>
      <c r="XR50" s="286"/>
      <c r="XS50" s="286"/>
      <c r="XT50" s="286"/>
      <c r="XU50" s="286"/>
      <c r="XV50" s="286"/>
      <c r="XW50" s="286"/>
      <c r="XX50" s="286"/>
      <c r="XY50" s="286"/>
      <c r="XZ50" s="286"/>
      <c r="YA50" s="286"/>
      <c r="YB50" s="286"/>
      <c r="YC50" s="286"/>
      <c r="YD50" s="286"/>
      <c r="YE50" s="286"/>
      <c r="YF50" s="286"/>
      <c r="YG50" s="286"/>
      <c r="YH50" s="286"/>
      <c r="YI50" s="286"/>
      <c r="YJ50" s="286"/>
      <c r="YK50" s="286"/>
      <c r="YL50" s="286"/>
      <c r="YM50" s="286"/>
      <c r="YN50" s="286"/>
      <c r="YO50" s="286"/>
      <c r="YP50" s="286"/>
      <c r="YQ50" s="286"/>
      <c r="YR50" s="286"/>
      <c r="YS50" s="286"/>
      <c r="YT50" s="286"/>
      <c r="YU50" s="286"/>
      <c r="YV50" s="286"/>
      <c r="YW50" s="286"/>
      <c r="YX50" s="286"/>
      <c r="YY50" s="286"/>
      <c r="YZ50" s="286"/>
      <c r="ZA50" s="286"/>
      <c r="ZB50" s="286"/>
      <c r="ZC50" s="286"/>
      <c r="ZD50" s="286"/>
      <c r="ZE50" s="286"/>
      <c r="ZF50" s="286"/>
      <c r="ZG50" s="286"/>
      <c r="ZH50" s="286"/>
      <c r="ZI50" s="286"/>
      <c r="ZJ50" s="286"/>
      <c r="ZK50" s="286"/>
      <c r="ZL50" s="286"/>
      <c r="ZM50" s="286"/>
      <c r="ZN50" s="286"/>
      <c r="ZO50" s="286"/>
      <c r="ZP50" s="286"/>
      <c r="ZQ50" s="286"/>
      <c r="ZR50" s="286"/>
      <c r="ZS50" s="286"/>
      <c r="ZT50" s="286"/>
      <c r="ZU50" s="286"/>
      <c r="ZV50" s="286"/>
      <c r="ZW50" s="286"/>
      <c r="ZX50" s="286"/>
      <c r="ZY50" s="286"/>
      <c r="ZZ50" s="286"/>
      <c r="AAA50" s="286"/>
      <c r="AAB50" s="286"/>
      <c r="AAC50" s="286"/>
      <c r="AAD50" s="286"/>
      <c r="AAE50" s="286"/>
      <c r="AAF50" s="286"/>
      <c r="AAG50" s="286"/>
      <c r="AAH50" s="286"/>
      <c r="AAI50" s="286"/>
      <c r="AAJ50" s="286"/>
      <c r="AAK50" s="286"/>
      <c r="AAL50" s="286"/>
      <c r="AAM50" s="286"/>
      <c r="AAN50" s="286"/>
      <c r="AAO50" s="286"/>
      <c r="AAP50" s="286"/>
      <c r="AAQ50" s="286"/>
      <c r="AAR50" s="286"/>
      <c r="AAS50" s="286"/>
      <c r="AAT50" s="286"/>
      <c r="AAU50" s="286"/>
      <c r="AAV50" s="286"/>
      <c r="AAW50" s="286"/>
      <c r="AAX50" s="286"/>
      <c r="AAY50" s="286"/>
      <c r="AAZ50" s="286"/>
      <c r="ABA50" s="286"/>
      <c r="ABB50" s="286"/>
      <c r="ABC50" s="286"/>
      <c r="ABD50" s="286"/>
      <c r="ABE50" s="286"/>
      <c r="ABF50" s="286"/>
      <c r="ABG50" s="286"/>
      <c r="ABH50" s="286"/>
      <c r="ABI50" s="286"/>
      <c r="ABJ50" s="286"/>
      <c r="ABK50" s="286"/>
      <c r="ABL50" s="286"/>
      <c r="ABM50" s="286"/>
      <c r="ABN50" s="286"/>
      <c r="ABO50" s="286"/>
      <c r="ABP50" s="286"/>
      <c r="ABQ50" s="286"/>
      <c r="ABR50" s="286"/>
      <c r="ABS50" s="286"/>
      <c r="ABT50" s="286"/>
      <c r="ABU50" s="286"/>
      <c r="ABV50" s="286"/>
      <c r="ABW50" s="286"/>
      <c r="ABX50" s="286"/>
      <c r="ABY50" s="286"/>
      <c r="ABZ50" s="286"/>
      <c r="ACA50" s="286"/>
      <c r="ACB50" s="286"/>
      <c r="ACC50" s="286"/>
      <c r="ACD50" s="286"/>
      <c r="ACE50" s="286"/>
      <c r="ACF50" s="286"/>
      <c r="ACG50" s="286"/>
      <c r="ACH50" s="286"/>
      <c r="ACI50" s="286"/>
      <c r="ACJ50" s="286"/>
      <c r="ACK50" s="286"/>
      <c r="ACL50" s="286"/>
      <c r="ACM50" s="286"/>
      <c r="ACN50" s="286"/>
      <c r="ACO50" s="286"/>
      <c r="ACP50" s="286"/>
      <c r="ACQ50" s="286"/>
      <c r="ACR50" s="286"/>
      <c r="ACS50" s="286"/>
      <c r="ACT50" s="286"/>
      <c r="ACU50" s="286"/>
      <c r="ACV50" s="286"/>
      <c r="ACW50" s="286"/>
      <c r="ACX50" s="286"/>
      <c r="ACY50" s="286"/>
      <c r="ACZ50" s="286"/>
      <c r="ADA50" s="286"/>
      <c r="ADB50" s="286"/>
      <c r="ADC50" s="286"/>
      <c r="ADD50" s="286"/>
      <c r="ADE50" s="286"/>
      <c r="ADF50" s="286"/>
      <c r="ADG50" s="286"/>
      <c r="ADH50" s="286"/>
      <c r="ADI50" s="286"/>
      <c r="ADJ50" s="286"/>
      <c r="ADK50" s="286"/>
      <c r="ADL50" s="286"/>
      <c r="ADM50" s="286"/>
      <c r="ADN50" s="286"/>
      <c r="ADO50" s="286"/>
      <c r="ADP50" s="286"/>
      <c r="ADQ50" s="286"/>
      <c r="ADR50" s="286"/>
      <c r="ADS50" s="286"/>
      <c r="ADT50" s="286"/>
      <c r="ADU50" s="286"/>
      <c r="ADV50" s="286"/>
      <c r="ADW50" s="286"/>
      <c r="ADX50" s="286"/>
      <c r="ADY50" s="286"/>
      <c r="ADZ50" s="286"/>
      <c r="AEA50" s="286"/>
      <c r="AEB50" s="286"/>
      <c r="AEC50" s="286"/>
      <c r="AED50" s="286"/>
      <c r="AEE50" s="286"/>
      <c r="AEF50" s="286"/>
      <c r="AEG50" s="286"/>
      <c r="AEH50" s="286"/>
      <c r="AEI50" s="286"/>
      <c r="AEJ50" s="286"/>
      <c r="AEK50" s="286"/>
      <c r="AEL50" s="286"/>
      <c r="AEM50" s="286"/>
      <c r="AEN50" s="286"/>
      <c r="AEO50" s="286"/>
      <c r="AEP50" s="286"/>
      <c r="AEQ50" s="286"/>
      <c r="AER50" s="286"/>
      <c r="AES50" s="286"/>
      <c r="AET50" s="286"/>
      <c r="AEU50" s="286"/>
      <c r="AEV50" s="286"/>
      <c r="AEW50" s="286"/>
      <c r="AEX50" s="286"/>
      <c r="AEY50" s="286"/>
      <c r="AEZ50" s="286"/>
      <c r="AFA50" s="286"/>
      <c r="AFB50" s="286"/>
      <c r="AFC50" s="286"/>
      <c r="AFD50" s="286"/>
      <c r="AFE50" s="286"/>
      <c r="AFF50" s="286"/>
      <c r="AFG50" s="286"/>
      <c r="AFH50" s="286"/>
      <c r="AFI50" s="286"/>
      <c r="AFJ50" s="286"/>
      <c r="AFK50" s="286"/>
      <c r="AFL50" s="286"/>
      <c r="AFM50" s="286"/>
      <c r="AFN50" s="286"/>
      <c r="AFO50" s="286"/>
      <c r="AFP50" s="286"/>
      <c r="AFQ50" s="286"/>
      <c r="AFR50" s="286"/>
      <c r="AFS50" s="286"/>
      <c r="AFT50" s="286"/>
      <c r="AFU50" s="286"/>
      <c r="AFV50" s="286"/>
      <c r="AFW50" s="286"/>
      <c r="AFX50" s="286"/>
      <c r="AFY50" s="286"/>
      <c r="AFZ50" s="286"/>
      <c r="AGA50" s="286"/>
      <c r="AGB50" s="286"/>
      <c r="AGC50" s="286"/>
      <c r="AGD50" s="286"/>
      <c r="AGE50" s="286"/>
      <c r="AGF50" s="286"/>
      <c r="AGG50" s="286"/>
      <c r="AGH50" s="286"/>
      <c r="AGI50" s="286"/>
      <c r="AGJ50" s="286"/>
      <c r="AGK50" s="286"/>
      <c r="AGL50" s="286"/>
      <c r="AGM50" s="286"/>
      <c r="AGN50" s="286"/>
      <c r="AGO50" s="286"/>
      <c r="AGP50" s="286"/>
      <c r="AGQ50" s="286"/>
      <c r="AGR50" s="286"/>
      <c r="AGS50" s="286"/>
      <c r="AGT50" s="286"/>
      <c r="AGU50" s="286"/>
      <c r="AGV50" s="286"/>
      <c r="AGW50" s="286"/>
      <c r="AGX50" s="286"/>
      <c r="AGY50" s="286"/>
      <c r="AGZ50" s="286"/>
      <c r="AHA50" s="286"/>
      <c r="AHB50" s="286"/>
      <c r="AHC50" s="286"/>
      <c r="AHD50" s="286"/>
      <c r="AHE50" s="286"/>
      <c r="AHF50" s="286"/>
      <c r="AHG50" s="286"/>
      <c r="AHH50" s="286"/>
      <c r="AHI50" s="286"/>
      <c r="AHJ50" s="286"/>
      <c r="AHK50" s="286"/>
      <c r="AHL50" s="286"/>
      <c r="AHM50" s="286"/>
      <c r="AHN50" s="286"/>
      <c r="AHO50" s="286"/>
      <c r="AHP50" s="286"/>
      <c r="AHQ50" s="286"/>
      <c r="AHR50" s="286"/>
      <c r="AHS50" s="286"/>
      <c r="AHT50" s="286"/>
      <c r="AHU50" s="286"/>
      <c r="AHV50" s="286"/>
      <c r="AHW50" s="286"/>
      <c r="AHX50" s="286"/>
      <c r="AHY50" s="286"/>
      <c r="AHZ50" s="286"/>
      <c r="AIA50" s="286"/>
      <c r="AIB50" s="286"/>
      <c r="AIC50" s="286"/>
      <c r="AID50" s="286"/>
      <c r="AIE50" s="286"/>
      <c r="AIF50" s="286"/>
      <c r="AIG50" s="286"/>
      <c r="AIH50" s="286"/>
      <c r="AII50" s="286"/>
      <c r="AIJ50" s="286"/>
      <c r="AIK50" s="286"/>
      <c r="AIL50" s="286"/>
      <c r="AIM50" s="286"/>
      <c r="AIN50" s="286"/>
      <c r="AIO50" s="286"/>
      <c r="AIP50" s="286"/>
      <c r="AIQ50" s="286"/>
      <c r="AIR50" s="286"/>
      <c r="AIS50" s="286"/>
      <c r="AIT50" s="286"/>
      <c r="AIU50" s="286"/>
      <c r="AIV50" s="286"/>
      <c r="AIW50" s="286"/>
      <c r="AIX50" s="286"/>
      <c r="AIY50" s="286"/>
      <c r="AIZ50" s="286"/>
      <c r="AJA50" s="286"/>
      <c r="AJB50" s="286"/>
      <c r="AJC50" s="286"/>
      <c r="AJD50" s="286"/>
      <c r="AJE50" s="286"/>
      <c r="AJF50" s="286"/>
      <c r="AJG50" s="286"/>
      <c r="AJH50" s="286"/>
      <c r="AJI50" s="286"/>
      <c r="AJJ50" s="286"/>
      <c r="AJK50" s="286"/>
      <c r="AJL50" s="286"/>
      <c r="AJM50" s="286"/>
      <c r="AJN50" s="286"/>
      <c r="AJO50" s="286"/>
      <c r="AJP50" s="286"/>
      <c r="AJQ50" s="286"/>
      <c r="AJR50" s="286"/>
      <c r="AJS50" s="286"/>
      <c r="AJT50" s="286"/>
      <c r="AJU50" s="286"/>
      <c r="AJV50" s="286"/>
      <c r="AJW50" s="286"/>
      <c r="AJX50" s="286"/>
      <c r="AJY50" s="286"/>
      <c r="AJZ50" s="286"/>
      <c r="AKA50" s="286"/>
      <c r="AKB50" s="286"/>
      <c r="AKC50" s="286"/>
      <c r="AKD50" s="286"/>
      <c r="AKE50" s="286"/>
      <c r="AKF50" s="286"/>
      <c r="AKG50" s="286"/>
      <c r="AKH50" s="286"/>
      <c r="AKI50" s="286"/>
      <c r="AKJ50" s="286"/>
      <c r="AKK50" s="286"/>
      <c r="AKL50" s="286"/>
      <c r="AKM50" s="286"/>
      <c r="AKN50" s="286"/>
      <c r="AKO50" s="286"/>
      <c r="AKP50" s="286"/>
      <c r="AKQ50" s="286"/>
      <c r="AKR50" s="286"/>
      <c r="AKS50" s="286"/>
      <c r="AKT50" s="286"/>
      <c r="AKU50" s="286"/>
      <c r="AKV50" s="286"/>
      <c r="AKW50" s="286"/>
      <c r="AKX50" s="286"/>
      <c r="AKY50" s="286"/>
      <c r="AKZ50" s="286"/>
      <c r="ALA50" s="286"/>
      <c r="ALB50" s="286"/>
      <c r="ALC50" s="286"/>
      <c r="ALD50" s="286"/>
      <c r="ALE50" s="286"/>
      <c r="ALF50" s="286"/>
      <c r="ALG50" s="286"/>
      <c r="ALH50" s="286"/>
      <c r="ALI50" s="286"/>
      <c r="ALJ50" s="286"/>
      <c r="ALK50" s="286"/>
      <c r="ALL50" s="286"/>
      <c r="ALM50" s="286"/>
      <c r="ALN50" s="286"/>
      <c r="ALO50" s="286"/>
      <c r="ALP50" s="286"/>
      <c r="ALQ50" s="286"/>
      <c r="ALR50" s="286"/>
      <c r="ALS50" s="286"/>
      <c r="ALT50" s="286"/>
      <c r="ALU50" s="286"/>
      <c r="ALV50" s="286"/>
      <c r="ALW50" s="286"/>
      <c r="ALX50" s="286"/>
      <c r="ALY50" s="286"/>
      <c r="ALZ50" s="286"/>
      <c r="AMA50" s="286"/>
      <c r="AMB50" s="286"/>
      <c r="AMC50" s="286"/>
      <c r="AMD50" s="286"/>
      <c r="AME50" s="286"/>
      <c r="AMF50" s="286"/>
      <c r="AMG50" s="286"/>
      <c r="AMH50" s="286"/>
      <c r="AMI50" s="286"/>
      <c r="AMJ50" s="286"/>
      <c r="AMK50" s="286"/>
      <c r="AML50" s="286"/>
      <c r="AMM50" s="286"/>
      <c r="AMN50" s="286"/>
      <c r="AMO50" s="286"/>
      <c r="AMP50" s="286"/>
      <c r="AMQ50" s="286"/>
      <c r="AMR50" s="286"/>
      <c r="AMS50" s="286"/>
      <c r="AMT50" s="286"/>
      <c r="AMU50" s="286"/>
      <c r="AMV50" s="286"/>
      <c r="AMW50" s="286"/>
      <c r="AMX50" s="286"/>
      <c r="AMY50" s="286"/>
      <c r="AMZ50" s="286"/>
      <c r="ANA50" s="286"/>
      <c r="ANB50" s="286"/>
      <c r="ANC50" s="286"/>
      <c r="AND50" s="286"/>
      <c r="ANE50" s="286"/>
      <c r="ANF50" s="286"/>
      <c r="ANG50" s="286"/>
      <c r="ANH50" s="286"/>
      <c r="ANI50" s="286"/>
      <c r="ANJ50" s="286"/>
      <c r="ANK50" s="286"/>
      <c r="ANL50" s="286"/>
      <c r="ANM50" s="286"/>
      <c r="ANN50" s="286"/>
      <c r="ANO50" s="286"/>
      <c r="ANP50" s="286"/>
      <c r="ANQ50" s="286"/>
      <c r="ANR50" s="286"/>
      <c r="ANS50" s="286"/>
      <c r="ANT50" s="286"/>
      <c r="ANU50" s="286"/>
      <c r="ANV50" s="286"/>
      <c r="ANW50" s="286"/>
      <c r="ANX50" s="286"/>
      <c r="ANY50" s="286"/>
      <c r="ANZ50" s="286"/>
      <c r="AOA50" s="286"/>
      <c r="AOB50" s="286"/>
      <c r="AOC50" s="286"/>
      <c r="AOD50" s="286"/>
      <c r="AOE50" s="286"/>
      <c r="AOF50" s="286"/>
      <c r="AOG50" s="286"/>
      <c r="AOH50" s="286"/>
      <c r="AOI50" s="286"/>
      <c r="AOJ50" s="286"/>
      <c r="AOK50" s="286"/>
      <c r="AOL50" s="286"/>
      <c r="AOM50" s="286"/>
      <c r="AON50" s="286"/>
      <c r="AOO50" s="286"/>
      <c r="AOP50" s="286"/>
      <c r="AOQ50" s="286"/>
      <c r="AOR50" s="286"/>
      <c r="AOS50" s="286"/>
      <c r="AOT50" s="286"/>
      <c r="AOU50" s="286"/>
      <c r="AOV50" s="286"/>
      <c r="AOW50" s="286"/>
      <c r="AOX50" s="286"/>
      <c r="AOY50" s="286"/>
      <c r="AOZ50" s="286"/>
      <c r="APA50" s="286"/>
      <c r="APB50" s="286"/>
      <c r="APC50" s="286"/>
      <c r="APD50" s="286"/>
      <c r="APE50" s="286"/>
      <c r="APF50" s="286"/>
      <c r="APG50" s="286"/>
      <c r="APH50" s="286"/>
      <c r="API50" s="286"/>
      <c r="APJ50" s="286"/>
      <c r="APK50" s="286"/>
      <c r="APL50" s="286"/>
      <c r="APM50" s="286"/>
      <c r="APN50" s="286"/>
      <c r="APO50" s="286"/>
      <c r="APP50" s="286"/>
      <c r="APQ50" s="286"/>
      <c r="APR50" s="286"/>
      <c r="APS50" s="286"/>
      <c r="APT50" s="286"/>
      <c r="APU50" s="286"/>
      <c r="APV50" s="286"/>
      <c r="APW50" s="286"/>
      <c r="APX50" s="286"/>
      <c r="APY50" s="286"/>
      <c r="APZ50" s="286"/>
      <c r="AQA50" s="286"/>
      <c r="AQB50" s="286"/>
      <c r="AQC50" s="286"/>
      <c r="AQD50" s="286"/>
      <c r="AQE50" s="286"/>
      <c r="AQF50" s="286"/>
      <c r="AQG50" s="286"/>
      <c r="AQH50" s="286"/>
      <c r="AQI50" s="286"/>
      <c r="AQJ50" s="286"/>
      <c r="AQK50" s="286"/>
      <c r="AQL50" s="286"/>
      <c r="AQM50" s="286"/>
      <c r="AQN50" s="286"/>
      <c r="AQO50" s="286"/>
      <c r="AQP50" s="286"/>
      <c r="AQQ50" s="286"/>
      <c r="AQR50" s="286"/>
      <c r="AQS50" s="286"/>
      <c r="AQT50" s="286"/>
      <c r="AQU50" s="286"/>
      <c r="AQV50" s="286"/>
      <c r="AQW50" s="286"/>
      <c r="AQX50" s="286"/>
      <c r="AQY50" s="286"/>
      <c r="AQZ50" s="286"/>
      <c r="ARA50" s="286"/>
      <c r="ARB50" s="286"/>
      <c r="ARC50" s="286"/>
      <c r="ARD50" s="286"/>
      <c r="ARE50" s="286"/>
      <c r="ARF50" s="286"/>
      <c r="ARG50" s="286"/>
      <c r="ARH50" s="286"/>
      <c r="ARI50" s="286"/>
      <c r="ARJ50" s="286"/>
      <c r="ARK50" s="286"/>
      <c r="ARL50" s="286"/>
      <c r="ARM50" s="286"/>
      <c r="ARN50" s="286"/>
      <c r="ARO50" s="286"/>
      <c r="ARP50" s="286"/>
      <c r="ARQ50" s="286"/>
      <c r="ARR50" s="286"/>
      <c r="ARS50" s="286"/>
      <c r="ART50" s="286"/>
      <c r="ARU50" s="286"/>
      <c r="ARV50" s="286"/>
      <c r="ARW50" s="286"/>
      <c r="ARX50" s="286"/>
      <c r="ARY50" s="286"/>
      <c r="ARZ50" s="286"/>
      <c r="ASA50" s="286"/>
      <c r="ASB50" s="286"/>
      <c r="ASC50" s="286"/>
      <c r="ASD50" s="286"/>
      <c r="ASE50" s="286"/>
      <c r="ASF50" s="286"/>
      <c r="ASG50" s="286"/>
      <c r="ASH50" s="286"/>
      <c r="ASI50" s="286"/>
      <c r="ASJ50" s="286"/>
      <c r="ASK50" s="286"/>
      <c r="ASL50" s="286"/>
      <c r="ASM50" s="286"/>
      <c r="ASN50" s="286"/>
      <c r="ASO50" s="286"/>
      <c r="ASP50" s="286"/>
      <c r="ASQ50" s="286"/>
      <c r="ASR50" s="286"/>
      <c r="ASS50" s="286"/>
      <c r="AST50" s="286"/>
      <c r="ASU50" s="286"/>
      <c r="ASV50" s="286"/>
      <c r="ASW50" s="286"/>
      <c r="ASX50" s="286"/>
      <c r="ASY50" s="286"/>
      <c r="ASZ50" s="286"/>
      <c r="ATA50" s="286"/>
      <c r="ATB50" s="286"/>
      <c r="ATC50" s="286"/>
      <c r="ATD50" s="286"/>
      <c r="ATE50" s="286"/>
      <c r="ATF50" s="286"/>
      <c r="ATG50" s="286"/>
      <c r="ATH50" s="286"/>
      <c r="ATI50" s="286"/>
      <c r="ATJ50" s="286"/>
      <c r="ATK50" s="286"/>
      <c r="ATL50" s="286"/>
      <c r="ATM50" s="286"/>
      <c r="ATN50" s="286"/>
      <c r="ATO50" s="286"/>
      <c r="ATP50" s="286"/>
      <c r="ATQ50" s="286"/>
      <c r="ATR50" s="286"/>
      <c r="ATS50" s="286"/>
      <c r="ATT50" s="286"/>
      <c r="ATU50" s="286"/>
      <c r="ATV50" s="286"/>
      <c r="ATW50" s="286"/>
      <c r="ATX50" s="286"/>
      <c r="ATY50" s="286"/>
      <c r="ATZ50" s="286"/>
      <c r="AUA50" s="286"/>
      <c r="AUB50" s="286"/>
      <c r="AUC50" s="286"/>
      <c r="AUD50" s="286"/>
      <c r="AUE50" s="286"/>
      <c r="AUF50" s="286"/>
      <c r="AUG50" s="286"/>
      <c r="AUH50" s="286"/>
      <c r="AUI50" s="286"/>
      <c r="AUJ50" s="286"/>
      <c r="AUK50" s="286"/>
      <c r="AUL50" s="286"/>
      <c r="AUM50" s="286"/>
      <c r="AUN50" s="286"/>
      <c r="AUO50" s="286"/>
      <c r="AUP50" s="286"/>
      <c r="AUQ50" s="286"/>
      <c r="AUR50" s="286"/>
      <c r="AUS50" s="286"/>
      <c r="AUT50" s="286"/>
      <c r="AUU50" s="286"/>
      <c r="AUV50" s="286"/>
      <c r="AUW50" s="286"/>
      <c r="AUX50" s="286"/>
      <c r="AUY50" s="286"/>
      <c r="AUZ50" s="286"/>
      <c r="AVA50" s="286"/>
      <c r="AVB50" s="286"/>
      <c r="AVC50" s="286"/>
      <c r="AVD50" s="286"/>
      <c r="AVE50" s="286"/>
      <c r="AVF50" s="286"/>
      <c r="AVG50" s="286"/>
      <c r="AVH50" s="286"/>
      <c r="AVI50" s="286"/>
      <c r="AVJ50" s="286"/>
      <c r="AVK50" s="286"/>
      <c r="AVL50" s="286"/>
      <c r="AVM50" s="286"/>
      <c r="AVN50" s="286"/>
      <c r="AVO50" s="286"/>
      <c r="AVP50" s="286"/>
      <c r="AVQ50" s="286"/>
      <c r="AVR50" s="286"/>
      <c r="AVS50" s="286"/>
      <c r="AVT50" s="286"/>
      <c r="AVU50" s="286"/>
      <c r="AVV50" s="286"/>
      <c r="AVW50" s="286"/>
      <c r="AVX50" s="286"/>
      <c r="AVY50" s="286"/>
      <c r="AVZ50" s="286"/>
      <c r="AWA50" s="286"/>
      <c r="AWB50" s="286"/>
      <c r="AWC50" s="286"/>
      <c r="AWD50" s="286"/>
      <c r="AWE50" s="286"/>
      <c r="AWF50" s="286"/>
      <c r="AWG50" s="286"/>
      <c r="AWH50" s="286"/>
      <c r="AWI50" s="286"/>
      <c r="AWJ50" s="286"/>
      <c r="AWK50" s="286"/>
      <c r="AWL50" s="286"/>
      <c r="AWM50" s="286"/>
      <c r="AWN50" s="286"/>
      <c r="AWO50" s="286"/>
      <c r="AWP50" s="286"/>
      <c r="AWQ50" s="286"/>
      <c r="AWR50" s="286"/>
      <c r="AWS50" s="286"/>
      <c r="AWT50" s="286"/>
      <c r="AWU50" s="286"/>
      <c r="AWV50" s="286"/>
      <c r="AWW50" s="286"/>
      <c r="AWX50" s="286"/>
      <c r="AWY50" s="286"/>
      <c r="AWZ50" s="286"/>
      <c r="AXA50" s="286"/>
      <c r="AXB50" s="286"/>
      <c r="AXC50" s="286"/>
      <c r="AXD50" s="286"/>
      <c r="AXE50" s="286"/>
      <c r="AXF50" s="286"/>
      <c r="AXG50" s="286"/>
      <c r="AXH50" s="286"/>
      <c r="AXI50" s="286"/>
      <c r="AXJ50" s="286"/>
      <c r="AXK50" s="286"/>
      <c r="AXL50" s="286"/>
      <c r="AXM50" s="286"/>
      <c r="AXN50" s="286"/>
      <c r="AXO50" s="286"/>
      <c r="AXP50" s="286"/>
      <c r="AXQ50" s="286"/>
      <c r="AXR50" s="286"/>
      <c r="AXS50" s="286"/>
      <c r="AXT50" s="286"/>
      <c r="AXU50" s="286"/>
      <c r="AXV50" s="286"/>
      <c r="AXW50" s="286"/>
      <c r="AXX50" s="286"/>
      <c r="AXY50" s="286"/>
      <c r="AXZ50" s="286"/>
      <c r="AYA50" s="286"/>
      <c r="AYB50" s="286"/>
      <c r="AYC50" s="286"/>
      <c r="AYD50" s="286"/>
      <c r="AYE50" s="286"/>
      <c r="AYF50" s="286"/>
      <c r="AYG50" s="286"/>
      <c r="AYH50" s="286"/>
      <c r="AYI50" s="286"/>
      <c r="AYJ50" s="286"/>
      <c r="AYK50" s="286"/>
      <c r="AYL50" s="286"/>
      <c r="AYM50" s="286"/>
      <c r="AYN50" s="286"/>
      <c r="AYO50" s="286"/>
      <c r="AYP50" s="286"/>
      <c r="AYQ50" s="286"/>
      <c r="AYR50" s="286"/>
      <c r="AYS50" s="286"/>
      <c r="AYT50" s="286"/>
      <c r="AYU50" s="286"/>
      <c r="AYV50" s="286"/>
      <c r="AYW50" s="286"/>
      <c r="AYX50" s="286"/>
      <c r="AYY50" s="286"/>
      <c r="AYZ50" s="286"/>
      <c r="AZA50" s="286"/>
      <c r="AZB50" s="286"/>
      <c r="AZC50" s="286"/>
      <c r="AZD50" s="286"/>
      <c r="AZE50" s="286"/>
      <c r="AZF50" s="286"/>
      <c r="AZG50" s="286"/>
      <c r="AZH50" s="286"/>
      <c r="AZI50" s="286"/>
      <c r="AZJ50" s="286"/>
      <c r="AZK50" s="286"/>
      <c r="AZL50" s="286"/>
      <c r="AZM50" s="286"/>
      <c r="AZN50" s="286"/>
      <c r="AZO50" s="286"/>
      <c r="AZP50" s="286"/>
      <c r="AZQ50" s="286"/>
      <c r="AZR50" s="286"/>
      <c r="AZS50" s="286"/>
      <c r="AZT50" s="286"/>
      <c r="AZU50" s="286"/>
      <c r="AZV50" s="286"/>
      <c r="AZW50" s="286"/>
      <c r="AZX50" s="286"/>
      <c r="AZY50" s="286"/>
      <c r="AZZ50" s="286"/>
      <c r="BAA50" s="286"/>
      <c r="BAB50" s="286"/>
      <c r="BAC50" s="286"/>
      <c r="BAD50" s="286"/>
      <c r="BAE50" s="286"/>
      <c r="BAF50" s="286"/>
      <c r="BAG50" s="286"/>
      <c r="BAH50" s="286"/>
      <c r="BAI50" s="286"/>
      <c r="BAJ50" s="286"/>
      <c r="BAK50" s="286"/>
      <c r="BAL50" s="286"/>
      <c r="BAM50" s="286"/>
      <c r="BAN50" s="286"/>
      <c r="BAO50" s="286"/>
      <c r="BAP50" s="286"/>
      <c r="BAQ50" s="286"/>
      <c r="BAR50" s="286"/>
      <c r="BAS50" s="286"/>
      <c r="BAT50" s="286"/>
      <c r="BAU50" s="286"/>
      <c r="BAV50" s="286"/>
      <c r="BAW50" s="286"/>
      <c r="BAX50" s="286"/>
      <c r="BAY50" s="286"/>
      <c r="BAZ50" s="286"/>
      <c r="BBA50" s="286"/>
      <c r="BBB50" s="286"/>
      <c r="BBC50" s="286"/>
      <c r="BBD50" s="286"/>
      <c r="BBE50" s="286"/>
      <c r="BBF50" s="286"/>
      <c r="BBG50" s="286"/>
      <c r="BBH50" s="286"/>
      <c r="BBI50" s="286"/>
      <c r="BBJ50" s="286"/>
      <c r="BBK50" s="286"/>
      <c r="BBL50" s="286"/>
      <c r="BBM50" s="286"/>
      <c r="BBN50" s="286"/>
      <c r="BBO50" s="286"/>
      <c r="BBP50" s="286"/>
      <c r="BBQ50" s="286"/>
      <c r="BBR50" s="286"/>
      <c r="BBS50" s="286"/>
      <c r="BBT50" s="286"/>
      <c r="BBU50" s="286"/>
      <c r="BBV50" s="286"/>
      <c r="BBW50" s="286"/>
      <c r="BBX50" s="286"/>
      <c r="BBY50" s="286"/>
      <c r="BBZ50" s="286"/>
      <c r="BCA50" s="286"/>
      <c r="BCB50" s="286"/>
      <c r="BCC50" s="286"/>
      <c r="BCD50" s="286"/>
      <c r="BCE50" s="286"/>
      <c r="BCF50" s="286"/>
      <c r="BCG50" s="286"/>
      <c r="BCH50" s="286"/>
      <c r="BCI50" s="286"/>
      <c r="BCJ50" s="286"/>
      <c r="BCK50" s="286"/>
      <c r="BCL50" s="286"/>
      <c r="BCM50" s="286"/>
      <c r="BCN50" s="286"/>
      <c r="BCO50" s="286"/>
      <c r="BCP50" s="286"/>
      <c r="BCQ50" s="286"/>
      <c r="BCR50" s="286"/>
      <c r="BCS50" s="286"/>
      <c r="BCT50" s="286"/>
      <c r="BCU50" s="286"/>
      <c r="BCV50" s="286"/>
      <c r="BCW50" s="286"/>
      <c r="BCX50" s="286"/>
      <c r="BCY50" s="286"/>
      <c r="BCZ50" s="286"/>
      <c r="BDA50" s="286"/>
      <c r="BDB50" s="286"/>
      <c r="BDC50" s="286"/>
      <c r="BDD50" s="286"/>
      <c r="BDE50" s="286"/>
      <c r="BDF50" s="286"/>
      <c r="BDG50" s="286"/>
      <c r="BDH50" s="286"/>
      <c r="BDI50" s="286"/>
      <c r="BDJ50" s="286"/>
      <c r="BDK50" s="286"/>
      <c r="BDL50" s="286"/>
      <c r="BDM50" s="286"/>
      <c r="BDN50" s="286"/>
      <c r="BDO50" s="286"/>
      <c r="BDP50" s="286"/>
      <c r="BDQ50" s="286"/>
      <c r="BDR50" s="286"/>
      <c r="BDS50" s="286"/>
      <c r="BDT50" s="286"/>
      <c r="BDU50" s="286"/>
      <c r="BDV50" s="286"/>
      <c r="BDW50" s="286"/>
      <c r="BDX50" s="286"/>
      <c r="BDY50" s="286"/>
      <c r="BDZ50" s="286"/>
      <c r="BEA50" s="286"/>
      <c r="BEB50" s="286"/>
      <c r="BEC50" s="286"/>
      <c r="BED50" s="286"/>
      <c r="BEE50" s="286"/>
      <c r="BEF50" s="286"/>
      <c r="BEG50" s="286"/>
      <c r="BEH50" s="286"/>
      <c r="BEI50" s="286"/>
      <c r="BEJ50" s="286"/>
      <c r="BEK50" s="286"/>
      <c r="BEL50" s="286"/>
      <c r="BEM50" s="286"/>
      <c r="BEN50" s="286"/>
      <c r="BEO50" s="286"/>
      <c r="BEP50" s="286"/>
      <c r="BEQ50" s="286"/>
      <c r="BER50" s="286"/>
      <c r="BES50" s="286"/>
      <c r="BET50" s="286"/>
      <c r="BEU50" s="286"/>
      <c r="BEV50" s="286"/>
      <c r="BEW50" s="286"/>
      <c r="BEX50" s="286"/>
      <c r="BEY50" s="286"/>
      <c r="BEZ50" s="286"/>
      <c r="BFA50" s="286"/>
      <c r="BFB50" s="286"/>
      <c r="BFC50" s="286"/>
      <c r="BFD50" s="286"/>
      <c r="BFE50" s="286"/>
      <c r="BFF50" s="286"/>
      <c r="BFG50" s="286"/>
      <c r="BFH50" s="286"/>
      <c r="BFI50" s="286"/>
      <c r="BFJ50" s="286"/>
      <c r="BFK50" s="286"/>
      <c r="BFL50" s="286"/>
      <c r="BFM50" s="286"/>
      <c r="BFN50" s="286"/>
      <c r="BFO50" s="286"/>
      <c r="BFP50" s="286"/>
      <c r="BFQ50" s="286"/>
      <c r="BFR50" s="286"/>
      <c r="BFS50" s="286"/>
      <c r="BFT50" s="286"/>
      <c r="BFU50" s="286"/>
      <c r="BFV50" s="286"/>
      <c r="BFW50" s="286"/>
      <c r="BFX50" s="286"/>
      <c r="BFY50" s="286"/>
      <c r="BFZ50" s="286"/>
      <c r="BGA50" s="286"/>
      <c r="BGB50" s="286"/>
      <c r="BGC50" s="286"/>
      <c r="BGD50" s="286"/>
      <c r="BGE50" s="286"/>
      <c r="BGF50" s="286"/>
      <c r="BGG50" s="286"/>
      <c r="BGH50" s="286"/>
      <c r="BGI50" s="286"/>
      <c r="BGJ50" s="286"/>
      <c r="BGK50" s="286"/>
      <c r="BGL50" s="286"/>
      <c r="BGM50" s="286"/>
      <c r="BGN50" s="286"/>
      <c r="BGO50" s="286"/>
      <c r="BGP50" s="286"/>
      <c r="BGQ50" s="286"/>
      <c r="BGR50" s="286"/>
      <c r="BGS50" s="286"/>
      <c r="BGT50" s="286"/>
      <c r="BGU50" s="286"/>
      <c r="BGV50" s="286"/>
      <c r="BGW50" s="286"/>
      <c r="BGX50" s="286"/>
      <c r="BGY50" s="286"/>
      <c r="BGZ50" s="286"/>
      <c r="BHA50" s="286"/>
      <c r="BHB50" s="286"/>
      <c r="BHC50" s="286"/>
      <c r="BHD50" s="286"/>
      <c r="BHE50" s="286"/>
      <c r="BHF50" s="286"/>
      <c r="BHG50" s="286"/>
      <c r="BHH50" s="286"/>
      <c r="BHI50" s="286"/>
      <c r="BHJ50" s="286"/>
      <c r="BHK50" s="286"/>
      <c r="BHL50" s="286"/>
      <c r="BHM50" s="286"/>
      <c r="BHN50" s="286"/>
      <c r="BHO50" s="286"/>
      <c r="BHP50" s="286"/>
      <c r="BHQ50" s="286"/>
      <c r="BHR50" s="286"/>
      <c r="BHS50" s="286"/>
      <c r="BHT50" s="286"/>
      <c r="BHU50" s="286"/>
      <c r="BHV50" s="286"/>
      <c r="BHW50" s="286"/>
      <c r="BHX50" s="286"/>
      <c r="BHY50" s="286"/>
      <c r="BHZ50" s="286"/>
      <c r="BIA50" s="286"/>
      <c r="BIB50" s="286"/>
      <c r="BIC50" s="286"/>
      <c r="BID50" s="286"/>
      <c r="BIE50" s="286"/>
      <c r="BIF50" s="286"/>
      <c r="BIG50" s="286"/>
      <c r="BIH50" s="286"/>
      <c r="BII50" s="286"/>
      <c r="BIJ50" s="286"/>
      <c r="BIK50" s="286"/>
      <c r="BIL50" s="286"/>
      <c r="BIM50" s="286"/>
      <c r="BIN50" s="286"/>
      <c r="BIO50" s="286"/>
      <c r="BIP50" s="286"/>
      <c r="BIQ50" s="286"/>
      <c r="BIR50" s="286"/>
      <c r="BIS50" s="286"/>
      <c r="BIT50" s="286"/>
      <c r="BIU50" s="286"/>
      <c r="BIV50" s="286"/>
      <c r="BIW50" s="286"/>
      <c r="BIX50" s="286"/>
      <c r="BIY50" s="286"/>
      <c r="BIZ50" s="286"/>
      <c r="BJA50" s="286"/>
      <c r="BJB50" s="286"/>
      <c r="BJC50" s="286"/>
      <c r="BJD50" s="286"/>
      <c r="BJE50" s="286"/>
      <c r="BJF50" s="286"/>
      <c r="BJG50" s="286"/>
      <c r="BJH50" s="286"/>
      <c r="BJI50" s="286"/>
      <c r="BJJ50" s="286"/>
      <c r="BJK50" s="286"/>
      <c r="BJL50" s="286"/>
      <c r="BJM50" s="286"/>
      <c r="BJN50" s="286"/>
      <c r="BJO50" s="286"/>
      <c r="BJP50" s="286"/>
      <c r="BJQ50" s="286"/>
      <c r="BJR50" s="286"/>
      <c r="BJS50" s="286"/>
      <c r="BJT50" s="286"/>
      <c r="BJU50" s="286"/>
      <c r="BJV50" s="286"/>
      <c r="BJW50" s="286"/>
      <c r="BJX50" s="286"/>
      <c r="BJY50" s="286"/>
      <c r="BJZ50" s="286"/>
      <c r="BKA50" s="286"/>
      <c r="BKB50" s="286"/>
      <c r="BKC50" s="286"/>
      <c r="BKD50" s="286"/>
      <c r="BKE50" s="286"/>
      <c r="BKF50" s="286"/>
      <c r="BKG50" s="286"/>
      <c r="BKH50" s="286"/>
      <c r="BKI50" s="286"/>
      <c r="BKJ50" s="286"/>
      <c r="BKK50" s="286"/>
      <c r="BKL50" s="286"/>
      <c r="BKM50" s="286"/>
      <c r="BKN50" s="286"/>
      <c r="BKO50" s="286"/>
      <c r="BKP50" s="286"/>
      <c r="BKQ50" s="286"/>
      <c r="BKR50" s="286"/>
      <c r="BKS50" s="286"/>
      <c r="BKT50" s="286"/>
      <c r="BKU50" s="286"/>
      <c r="BKV50" s="286"/>
      <c r="BKW50" s="286"/>
      <c r="BKX50" s="286"/>
      <c r="BKY50" s="286"/>
      <c r="BKZ50" s="286"/>
      <c r="BLA50" s="286"/>
      <c r="BLB50" s="286"/>
      <c r="BLC50" s="286"/>
      <c r="BLD50" s="286"/>
      <c r="BLE50" s="286"/>
      <c r="BLF50" s="286"/>
      <c r="BLG50" s="286"/>
      <c r="BLH50" s="286"/>
      <c r="BLI50" s="286"/>
      <c r="BLJ50" s="286"/>
      <c r="BLK50" s="286"/>
      <c r="BLL50" s="286"/>
      <c r="BLM50" s="286"/>
      <c r="BLN50" s="286"/>
      <c r="BLO50" s="286"/>
      <c r="BLP50" s="286"/>
      <c r="BLQ50" s="286"/>
      <c r="BLR50" s="286"/>
      <c r="BLS50" s="286"/>
      <c r="BLT50" s="286"/>
      <c r="BLU50" s="286"/>
      <c r="BLV50" s="286"/>
      <c r="BLW50" s="286"/>
      <c r="BLX50" s="286"/>
      <c r="BLY50" s="286"/>
      <c r="BLZ50" s="286"/>
      <c r="BMA50" s="286"/>
      <c r="BMB50" s="286"/>
      <c r="BMC50" s="286"/>
      <c r="BMD50" s="286"/>
      <c r="BME50" s="286"/>
      <c r="BMF50" s="286"/>
      <c r="BMG50" s="286"/>
      <c r="BMH50" s="286"/>
      <c r="BMI50" s="286"/>
      <c r="BMJ50" s="286"/>
      <c r="BMK50" s="286"/>
      <c r="BML50" s="286"/>
      <c r="BMM50" s="286"/>
      <c r="BMN50" s="286"/>
      <c r="BMO50" s="286"/>
      <c r="BMP50" s="286"/>
      <c r="BMQ50" s="286"/>
      <c r="BMR50" s="286"/>
      <c r="BMS50" s="286"/>
      <c r="BMT50" s="286"/>
      <c r="BMU50" s="286"/>
      <c r="BMV50" s="286"/>
      <c r="BMW50" s="286"/>
      <c r="BMX50" s="286"/>
      <c r="BMY50" s="286"/>
      <c r="BMZ50" s="286"/>
      <c r="BNA50" s="286"/>
      <c r="BNB50" s="286"/>
      <c r="BNC50" s="286"/>
      <c r="BND50" s="286"/>
      <c r="BNE50" s="286"/>
      <c r="BNF50" s="286"/>
      <c r="BNG50" s="286"/>
      <c r="BNH50" s="286"/>
      <c r="BNI50" s="286"/>
      <c r="BNJ50" s="286"/>
      <c r="BNK50" s="286"/>
      <c r="BNL50" s="286"/>
      <c r="BNM50" s="286"/>
      <c r="BNN50" s="286"/>
      <c r="BNO50" s="286"/>
      <c r="BNP50" s="286"/>
      <c r="BNQ50" s="286"/>
      <c r="BNR50" s="286"/>
      <c r="BNS50" s="286"/>
      <c r="BNT50" s="286"/>
      <c r="BNU50" s="286"/>
      <c r="BNV50" s="286"/>
      <c r="BNW50" s="286"/>
      <c r="BNX50" s="286"/>
      <c r="BNY50" s="286"/>
      <c r="BNZ50" s="286"/>
      <c r="BOA50" s="286"/>
      <c r="BOB50" s="286"/>
      <c r="BOC50" s="286"/>
      <c r="BOD50" s="286"/>
      <c r="BOE50" s="286"/>
      <c r="BOF50" s="286"/>
      <c r="BOG50" s="286"/>
      <c r="BOH50" s="286"/>
      <c r="BOI50" s="286"/>
      <c r="BOJ50" s="286"/>
      <c r="BOK50" s="286"/>
      <c r="BOL50" s="286"/>
      <c r="BOM50" s="286"/>
      <c r="BON50" s="286"/>
      <c r="BOO50" s="286"/>
      <c r="BOP50" s="286"/>
      <c r="BOQ50" s="286"/>
      <c r="BOR50" s="286"/>
      <c r="BOS50" s="286"/>
      <c r="BOT50" s="286"/>
      <c r="BOU50" s="286"/>
      <c r="BOV50" s="286"/>
      <c r="BOW50" s="286"/>
      <c r="BOX50" s="286"/>
      <c r="BOY50" s="286"/>
      <c r="BOZ50" s="286"/>
      <c r="BPA50" s="286"/>
      <c r="BPB50" s="286"/>
      <c r="BPC50" s="286"/>
      <c r="BPD50" s="286"/>
      <c r="BPE50" s="286"/>
      <c r="BPF50" s="286"/>
      <c r="BPG50" s="286"/>
      <c r="BPH50" s="286"/>
      <c r="BPI50" s="286"/>
      <c r="BPJ50" s="286"/>
      <c r="BPK50" s="286"/>
      <c r="BPL50" s="286"/>
      <c r="BPM50" s="286"/>
      <c r="BPN50" s="286"/>
      <c r="BPO50" s="286"/>
      <c r="BPP50" s="286"/>
      <c r="BPQ50" s="286"/>
      <c r="BPR50" s="286"/>
      <c r="BPS50" s="286"/>
      <c r="BPT50" s="286"/>
      <c r="BPU50" s="286"/>
      <c r="BPV50" s="286"/>
      <c r="BPW50" s="286"/>
      <c r="BPX50" s="286"/>
      <c r="BPY50" s="286"/>
      <c r="BPZ50" s="286"/>
      <c r="BQA50" s="286"/>
      <c r="BQB50" s="286"/>
      <c r="BQC50" s="286"/>
      <c r="BQD50" s="286"/>
      <c r="BQE50" s="286"/>
      <c r="BQF50" s="286"/>
      <c r="BQG50" s="286"/>
      <c r="BQH50" s="286"/>
      <c r="BQI50" s="286"/>
      <c r="BQJ50" s="286"/>
      <c r="BQK50" s="286"/>
      <c r="BQL50" s="286"/>
      <c r="BQM50" s="286"/>
      <c r="BQN50" s="286"/>
      <c r="BQO50" s="286"/>
      <c r="BQP50" s="286"/>
      <c r="BQQ50" s="286"/>
      <c r="BQR50" s="286"/>
      <c r="BQS50" s="286"/>
      <c r="BQT50" s="286"/>
      <c r="BQU50" s="286"/>
      <c r="BQV50" s="286"/>
      <c r="BQW50" s="286"/>
      <c r="BQX50" s="286"/>
      <c r="BQY50" s="286"/>
      <c r="BQZ50" s="286"/>
      <c r="BRA50" s="286"/>
      <c r="BRB50" s="286"/>
      <c r="BRC50" s="286"/>
      <c r="BRD50" s="286"/>
      <c r="BRE50" s="286"/>
      <c r="BRF50" s="286"/>
      <c r="BRG50" s="286"/>
      <c r="BRH50" s="286"/>
      <c r="BRI50" s="286"/>
      <c r="BRJ50" s="286"/>
      <c r="BRK50" s="286"/>
      <c r="BRL50" s="286"/>
      <c r="BRM50" s="286"/>
      <c r="BRN50" s="286"/>
      <c r="BRO50" s="286"/>
      <c r="BRP50" s="286"/>
      <c r="BRQ50" s="286"/>
      <c r="BRR50" s="286"/>
      <c r="BRS50" s="286"/>
      <c r="BRT50" s="286"/>
      <c r="BRU50" s="286"/>
      <c r="BRV50" s="286"/>
      <c r="BRW50" s="286"/>
      <c r="BRX50" s="286"/>
      <c r="BRY50" s="286"/>
      <c r="BRZ50" s="286"/>
      <c r="BSA50" s="286"/>
      <c r="BSB50" s="286"/>
      <c r="BSC50" s="286"/>
      <c r="BSD50" s="286"/>
      <c r="BSE50" s="286"/>
      <c r="BSF50" s="286"/>
      <c r="BSG50" s="286"/>
      <c r="BSH50" s="286"/>
      <c r="BSI50" s="286"/>
      <c r="BSJ50" s="286"/>
      <c r="BSK50" s="286"/>
      <c r="BSL50" s="286"/>
      <c r="BSM50" s="286"/>
      <c r="BSN50" s="286"/>
      <c r="BSO50" s="286"/>
      <c r="BSP50" s="286"/>
      <c r="BSQ50" s="286"/>
      <c r="BSR50" s="286"/>
      <c r="BSS50" s="286"/>
      <c r="BST50" s="286"/>
      <c r="BSU50" s="286"/>
      <c r="BSV50" s="286"/>
      <c r="BSW50" s="286"/>
      <c r="BSX50" s="286"/>
      <c r="BSY50" s="286"/>
      <c r="BSZ50" s="286"/>
      <c r="BTA50" s="286"/>
      <c r="BTB50" s="286"/>
      <c r="BTC50" s="286"/>
      <c r="BTD50" s="286"/>
      <c r="BTE50" s="286"/>
      <c r="BTF50" s="286"/>
      <c r="BTG50" s="286"/>
      <c r="BTH50" s="286"/>
      <c r="BTI50" s="286"/>
      <c r="BTJ50" s="286"/>
      <c r="BTK50" s="286"/>
      <c r="BTL50" s="286"/>
      <c r="BTM50" s="286"/>
      <c r="BTN50" s="286"/>
      <c r="BTO50" s="286"/>
      <c r="BTP50" s="286"/>
      <c r="BTQ50" s="286"/>
      <c r="BTR50" s="286"/>
      <c r="BTS50" s="286"/>
      <c r="BTT50" s="286"/>
      <c r="BTU50" s="286"/>
      <c r="BTV50" s="286"/>
      <c r="BTW50" s="286"/>
      <c r="BTX50" s="286"/>
      <c r="BTY50" s="286"/>
      <c r="BTZ50" s="286"/>
      <c r="BUA50" s="286"/>
      <c r="BUB50" s="286"/>
      <c r="BUC50" s="286"/>
      <c r="BUD50" s="286"/>
      <c r="BUE50" s="286"/>
      <c r="BUF50" s="286"/>
      <c r="BUG50" s="286"/>
      <c r="BUH50" s="286"/>
      <c r="BUI50" s="286"/>
      <c r="BUJ50" s="286"/>
      <c r="BUK50" s="286"/>
      <c r="BUL50" s="286"/>
      <c r="BUM50" s="286"/>
      <c r="BUN50" s="286"/>
      <c r="BUO50" s="286"/>
      <c r="BUP50" s="286"/>
      <c r="BUQ50" s="286"/>
      <c r="BUR50" s="286"/>
      <c r="BUS50" s="286"/>
      <c r="BUT50" s="286"/>
      <c r="BUU50" s="286"/>
      <c r="BUV50" s="286"/>
      <c r="BUW50" s="286"/>
      <c r="BUX50" s="286"/>
      <c r="BUY50" s="286"/>
      <c r="BUZ50" s="286"/>
      <c r="BVA50" s="286"/>
      <c r="BVB50" s="286"/>
      <c r="BVC50" s="286"/>
      <c r="BVD50" s="286"/>
      <c r="BVE50" s="286"/>
      <c r="BVF50" s="286"/>
      <c r="BVG50" s="286"/>
      <c r="BVH50" s="286"/>
      <c r="BVI50" s="286"/>
      <c r="BVJ50" s="286"/>
      <c r="BVK50" s="286"/>
      <c r="BVL50" s="286"/>
      <c r="BVM50" s="286"/>
      <c r="BVN50" s="286"/>
      <c r="BVO50" s="286"/>
      <c r="BVP50" s="286"/>
      <c r="BVQ50" s="286"/>
      <c r="BVR50" s="286"/>
      <c r="BVS50" s="286"/>
      <c r="BVT50" s="286"/>
      <c r="BVU50" s="286"/>
      <c r="BVV50" s="286"/>
      <c r="BVW50" s="286"/>
      <c r="BVX50" s="286"/>
      <c r="BVY50" s="286"/>
      <c r="BVZ50" s="286"/>
      <c r="BWA50" s="286"/>
      <c r="BWB50" s="286"/>
      <c r="BWC50" s="286"/>
      <c r="BWD50" s="286"/>
      <c r="BWE50" s="286"/>
      <c r="BWF50" s="286"/>
      <c r="BWG50" s="286"/>
      <c r="BWH50" s="286"/>
      <c r="BWI50" s="286"/>
      <c r="BWJ50" s="286"/>
      <c r="BWK50" s="286"/>
      <c r="BWL50" s="286"/>
      <c r="BWM50" s="286"/>
      <c r="BWN50" s="286"/>
      <c r="BWO50" s="286"/>
      <c r="BWP50" s="286"/>
      <c r="BWQ50" s="286"/>
      <c r="BWR50" s="286"/>
      <c r="BWS50" s="286"/>
      <c r="BWT50" s="286"/>
      <c r="BWU50" s="286"/>
      <c r="BWV50" s="286"/>
      <c r="BWW50" s="286"/>
      <c r="BWX50" s="286"/>
      <c r="BWY50" s="286"/>
      <c r="BWZ50" s="286"/>
      <c r="BXA50" s="286"/>
      <c r="BXB50" s="286"/>
      <c r="BXC50" s="286"/>
      <c r="BXD50" s="286"/>
      <c r="BXE50" s="286"/>
      <c r="BXF50" s="286"/>
      <c r="BXG50" s="286"/>
      <c r="BXH50" s="286"/>
      <c r="BXI50" s="286"/>
      <c r="BXJ50" s="286"/>
      <c r="BXK50" s="286"/>
      <c r="BXL50" s="286"/>
      <c r="BXM50" s="286"/>
      <c r="BXN50" s="286"/>
      <c r="BXO50" s="286"/>
      <c r="BXP50" s="286"/>
      <c r="BXQ50" s="286"/>
      <c r="BXR50" s="286"/>
      <c r="BXS50" s="286"/>
      <c r="BXT50" s="286"/>
      <c r="BXU50" s="286"/>
      <c r="BXV50" s="286"/>
      <c r="BXW50" s="286"/>
      <c r="BXX50" s="286"/>
      <c r="BXY50" s="286"/>
      <c r="BXZ50" s="286"/>
      <c r="BYA50" s="286"/>
      <c r="BYB50" s="286"/>
      <c r="BYC50" s="286"/>
      <c r="BYD50" s="286"/>
      <c r="BYE50" s="286"/>
      <c r="BYF50" s="286"/>
      <c r="BYG50" s="286"/>
      <c r="BYH50" s="286"/>
      <c r="BYI50" s="286"/>
      <c r="BYJ50" s="286"/>
      <c r="BYK50" s="286"/>
      <c r="BYL50" s="286"/>
      <c r="BYM50" s="286"/>
      <c r="BYN50" s="286"/>
      <c r="BYO50" s="286"/>
      <c r="BYP50" s="286"/>
      <c r="BYQ50" s="286"/>
      <c r="BYR50" s="286"/>
      <c r="BYS50" s="286"/>
      <c r="BYT50" s="286"/>
      <c r="BYU50" s="286"/>
      <c r="BYV50" s="286"/>
      <c r="BYW50" s="286"/>
      <c r="BYX50" s="286"/>
      <c r="BYY50" s="286"/>
      <c r="BYZ50" s="286"/>
      <c r="BZA50" s="286"/>
      <c r="BZB50" s="286"/>
      <c r="BZC50" s="286"/>
      <c r="BZD50" s="286"/>
      <c r="BZE50" s="286"/>
      <c r="BZF50" s="286"/>
    </row>
    <row r="51" spans="1:2034" ht="19.5" thickBot="1">
      <c r="A51" s="726" t="s">
        <v>891</v>
      </c>
      <c r="B51" s="439"/>
      <c r="C51" s="439"/>
      <c r="D51" s="439"/>
      <c r="E51" s="440"/>
      <c r="F51" s="129"/>
      <c r="G51" s="129"/>
      <c r="H51" s="24"/>
      <c r="I51" s="24"/>
      <c r="J51" s="88" t="s">
        <v>125</v>
      </c>
      <c r="K51" s="154" t="s">
        <v>126</v>
      </c>
    </row>
    <row r="52" spans="1:2034" ht="19.5" thickBot="1">
      <c r="A52" s="690" t="s">
        <v>892</v>
      </c>
      <c r="B52" s="418"/>
      <c r="C52" s="418"/>
      <c r="D52" s="418"/>
      <c r="E52" s="419"/>
      <c r="F52" s="129"/>
      <c r="G52" s="129"/>
      <c r="H52" s="24"/>
      <c r="I52" s="24"/>
      <c r="J52" s="37">
        <v>700</v>
      </c>
      <c r="K52" s="66">
        <v>1.3</v>
      </c>
    </row>
    <row r="53" spans="1:2034" ht="19.5" thickBot="1">
      <c r="A53" s="690" t="s">
        <v>1168</v>
      </c>
      <c r="B53" s="418"/>
      <c r="C53" s="418"/>
      <c r="D53" s="418"/>
      <c r="E53" s="419"/>
      <c r="F53" s="129"/>
      <c r="G53" s="129"/>
      <c r="H53" s="24"/>
      <c r="I53" s="24"/>
      <c r="J53" s="37">
        <v>500</v>
      </c>
      <c r="K53" s="66">
        <v>1.5</v>
      </c>
    </row>
    <row r="54" spans="1:2034" ht="19.5" thickBot="1">
      <c r="A54" s="690" t="s">
        <v>1197</v>
      </c>
      <c r="B54" s="418"/>
      <c r="C54" s="418"/>
      <c r="D54" s="418"/>
      <c r="E54" s="419"/>
      <c r="F54" s="129"/>
      <c r="G54" s="129"/>
      <c r="H54" s="24"/>
      <c r="I54" s="24"/>
      <c r="J54" s="37">
        <v>45</v>
      </c>
      <c r="K54" s="66">
        <v>0.05</v>
      </c>
    </row>
    <row r="55" spans="1:2034" ht="19.5" thickBot="1">
      <c r="A55" s="690" t="s">
        <v>923</v>
      </c>
      <c r="B55" s="418"/>
      <c r="C55" s="418"/>
      <c r="D55" s="418"/>
      <c r="E55" s="419"/>
      <c r="F55" s="129"/>
      <c r="G55" s="129"/>
      <c r="H55" s="24"/>
      <c r="I55" s="24"/>
      <c r="J55" s="37">
        <v>35</v>
      </c>
      <c r="K55" s="66">
        <v>0.05</v>
      </c>
    </row>
    <row r="56" spans="1:2034" ht="19.5" thickBot="1">
      <c r="A56" s="564" t="s">
        <v>74</v>
      </c>
      <c r="B56" s="418"/>
      <c r="C56" s="418"/>
      <c r="D56" s="418"/>
      <c r="E56" s="419"/>
      <c r="F56" s="129"/>
      <c r="G56" s="129"/>
      <c r="H56" s="24"/>
      <c r="I56" s="24"/>
      <c r="J56" s="88" t="s">
        <v>125</v>
      </c>
      <c r="K56" s="154" t="s">
        <v>126</v>
      </c>
    </row>
    <row r="57" spans="1:2034" ht="19.5" thickBot="1">
      <c r="A57" s="494" t="s">
        <v>576</v>
      </c>
      <c r="B57" s="694"/>
      <c r="C57" s="694"/>
      <c r="D57" s="694"/>
      <c r="E57" s="695"/>
      <c r="F57" s="129"/>
      <c r="G57" s="129"/>
      <c r="H57" s="24"/>
      <c r="I57" s="24"/>
      <c r="J57" s="37">
        <v>1200</v>
      </c>
      <c r="K57" s="66">
        <v>3</v>
      </c>
    </row>
    <row r="58" spans="1:2034" ht="19.5" thickBot="1">
      <c r="A58" s="494" t="s">
        <v>577</v>
      </c>
      <c r="B58" s="694"/>
      <c r="C58" s="694"/>
      <c r="D58" s="694"/>
      <c r="E58" s="695"/>
      <c r="F58" s="129"/>
      <c r="G58" s="129"/>
      <c r="H58" s="24"/>
      <c r="I58" s="24"/>
      <c r="J58" s="37">
        <v>950</v>
      </c>
      <c r="K58" s="66">
        <v>3.3</v>
      </c>
    </row>
    <row r="59" spans="1:2034" ht="19.5" thickBot="1">
      <c r="A59" s="494" t="s">
        <v>234</v>
      </c>
      <c r="B59" s="694"/>
      <c r="C59" s="694"/>
      <c r="D59" s="694"/>
      <c r="E59" s="695"/>
      <c r="F59" s="129"/>
      <c r="G59" s="129"/>
      <c r="H59" s="24"/>
      <c r="I59" s="24"/>
      <c r="J59" s="37">
        <v>2600</v>
      </c>
      <c r="K59" s="66">
        <v>9.1</v>
      </c>
    </row>
    <row r="60" spans="1:2034" ht="19.5" thickBot="1">
      <c r="A60" s="494" t="s">
        <v>235</v>
      </c>
      <c r="B60" s="694"/>
      <c r="C60" s="694"/>
      <c r="D60" s="694"/>
      <c r="E60" s="695"/>
      <c r="F60" s="129"/>
      <c r="G60" s="129"/>
      <c r="H60" s="24"/>
      <c r="I60" s="24"/>
      <c r="J60" s="37">
        <v>3650</v>
      </c>
      <c r="K60" s="66">
        <v>9.8000000000000007</v>
      </c>
    </row>
    <row r="61" spans="1:2034" ht="18.75">
      <c r="A61" s="494" t="s">
        <v>236</v>
      </c>
      <c r="B61" s="694"/>
      <c r="C61" s="694"/>
      <c r="D61" s="694"/>
      <c r="E61" s="695"/>
      <c r="F61" s="132"/>
      <c r="G61" s="132"/>
      <c r="H61" s="113"/>
      <c r="I61" s="113"/>
      <c r="J61" s="37">
        <v>3650</v>
      </c>
      <c r="K61" s="66">
        <v>9.8000000000000007</v>
      </c>
    </row>
    <row r="62" spans="1:2034" ht="19.5" thickBot="1">
      <c r="A62" s="494" t="s">
        <v>227</v>
      </c>
      <c r="B62" s="694"/>
      <c r="C62" s="694"/>
      <c r="D62" s="694"/>
      <c r="E62" s="695"/>
      <c r="F62" s="128"/>
      <c r="G62" s="128"/>
      <c r="H62" s="78"/>
      <c r="I62" s="78"/>
      <c r="J62" s="37">
        <v>1350</v>
      </c>
      <c r="K62" s="66">
        <v>4.2</v>
      </c>
      <c r="L62" s="374"/>
    </row>
    <row r="63" spans="1:2034" ht="19.5" thickBot="1">
      <c r="A63" s="494" t="s">
        <v>578</v>
      </c>
      <c r="B63" s="694"/>
      <c r="C63" s="694"/>
      <c r="D63" s="694"/>
      <c r="E63" s="695"/>
      <c r="F63" s="129"/>
      <c r="G63" s="129"/>
      <c r="H63" s="24"/>
      <c r="I63" s="24"/>
      <c r="J63" s="37">
        <v>70</v>
      </c>
      <c r="K63" s="66">
        <v>0.09</v>
      </c>
    </row>
    <row r="64" spans="1:2034" ht="19.5" thickBot="1">
      <c r="A64" s="494" t="s">
        <v>579</v>
      </c>
      <c r="B64" s="694"/>
      <c r="C64" s="694"/>
      <c r="D64" s="694"/>
      <c r="E64" s="695"/>
      <c r="F64" s="129"/>
      <c r="G64" s="129"/>
      <c r="H64" s="24"/>
      <c r="I64" s="24"/>
      <c r="J64" s="37">
        <v>50</v>
      </c>
      <c r="K64" s="66">
        <v>0.04</v>
      </c>
    </row>
    <row r="65" spans="1:11" ht="19.5" thickBot="1">
      <c r="A65" s="636" t="s">
        <v>75</v>
      </c>
      <c r="B65" s="694"/>
      <c r="C65" s="694"/>
      <c r="D65" s="694"/>
      <c r="E65" s="695"/>
      <c r="F65" s="129"/>
      <c r="G65" s="129"/>
      <c r="H65" s="24"/>
      <c r="I65" s="24"/>
      <c r="J65" s="88" t="s">
        <v>125</v>
      </c>
      <c r="K65" s="154" t="s">
        <v>126</v>
      </c>
    </row>
    <row r="66" spans="1:11" ht="19.5" thickBot="1">
      <c r="A66" s="494" t="s">
        <v>580</v>
      </c>
      <c r="B66" s="694"/>
      <c r="C66" s="694"/>
      <c r="D66" s="694"/>
      <c r="E66" s="695"/>
      <c r="F66" s="129"/>
      <c r="G66" s="129"/>
      <c r="H66" s="24"/>
      <c r="I66" s="24"/>
      <c r="J66" s="37">
        <v>1200</v>
      </c>
      <c r="K66" s="66">
        <v>4</v>
      </c>
    </row>
    <row r="67" spans="1:11" ht="19.5" thickBot="1">
      <c r="A67" s="494" t="s">
        <v>581</v>
      </c>
      <c r="B67" s="694"/>
      <c r="C67" s="694"/>
      <c r="D67" s="694"/>
      <c r="E67" s="695"/>
      <c r="F67" s="129"/>
      <c r="G67" s="129"/>
      <c r="H67" s="24"/>
      <c r="I67" s="24"/>
      <c r="J67" s="37">
        <v>1650</v>
      </c>
      <c r="K67" s="66">
        <v>5.3</v>
      </c>
    </row>
    <row r="68" spans="1:11" ht="19.5" thickBot="1">
      <c r="A68" s="494" t="s">
        <v>632</v>
      </c>
      <c r="B68" s="694"/>
      <c r="C68" s="694"/>
      <c r="D68" s="694"/>
      <c r="E68" s="695"/>
      <c r="F68" s="129"/>
      <c r="G68" s="129"/>
      <c r="H68" s="24"/>
      <c r="I68" s="24"/>
      <c r="J68" s="37">
        <v>1700</v>
      </c>
      <c r="K68" s="66">
        <v>5.6</v>
      </c>
    </row>
    <row r="69" spans="1:11" ht="19.5" thickBot="1">
      <c r="A69" s="494" t="s">
        <v>231</v>
      </c>
      <c r="B69" s="694"/>
      <c r="C69" s="694"/>
      <c r="D69" s="694"/>
      <c r="E69" s="695"/>
      <c r="F69" s="129"/>
      <c r="G69" s="129"/>
      <c r="H69" s="24"/>
      <c r="I69" s="24"/>
      <c r="J69" s="37">
        <v>4000</v>
      </c>
      <c r="K69" s="66">
        <v>14.5</v>
      </c>
    </row>
    <row r="70" spans="1:11" ht="19.5" thickBot="1">
      <c r="A70" s="494" t="s">
        <v>232</v>
      </c>
      <c r="B70" s="694"/>
      <c r="C70" s="694"/>
      <c r="D70" s="694"/>
      <c r="E70" s="695"/>
      <c r="F70" s="129"/>
      <c r="G70" s="129"/>
      <c r="H70" s="24"/>
      <c r="I70" s="24"/>
      <c r="J70" s="37">
        <v>5900</v>
      </c>
      <c r="K70" s="66">
        <v>14.7</v>
      </c>
    </row>
    <row r="71" spans="1:11" ht="19.5" thickBot="1">
      <c r="A71" s="494" t="s">
        <v>233</v>
      </c>
      <c r="B71" s="694"/>
      <c r="C71" s="694"/>
      <c r="D71" s="694"/>
      <c r="E71" s="695"/>
      <c r="F71" s="129"/>
      <c r="G71" s="129"/>
      <c r="H71" s="24"/>
      <c r="I71" s="24"/>
      <c r="J71" s="37">
        <v>5900</v>
      </c>
      <c r="K71" s="66">
        <v>14.7</v>
      </c>
    </row>
    <row r="72" spans="1:11" ht="19.5" thickBot="1">
      <c r="A72" s="494" t="s">
        <v>225</v>
      </c>
      <c r="B72" s="694"/>
      <c r="C72" s="694"/>
      <c r="D72" s="694"/>
      <c r="E72" s="695"/>
      <c r="F72" s="129"/>
      <c r="G72" s="129"/>
      <c r="H72" s="24"/>
      <c r="I72" s="24"/>
      <c r="J72" s="37">
        <v>1300</v>
      </c>
      <c r="K72" s="66">
        <v>7</v>
      </c>
    </row>
    <row r="73" spans="1:11" ht="19.5" thickBot="1">
      <c r="A73" s="494" t="s">
        <v>226</v>
      </c>
      <c r="B73" s="694"/>
      <c r="C73" s="694"/>
      <c r="D73" s="694"/>
      <c r="E73" s="695"/>
      <c r="F73" s="129"/>
      <c r="G73" s="129"/>
      <c r="H73" s="24"/>
      <c r="I73" s="24"/>
      <c r="J73" s="37">
        <v>1800</v>
      </c>
      <c r="K73" s="66">
        <v>6.8</v>
      </c>
    </row>
    <row r="74" spans="1:11" ht="19.5" thickBot="1">
      <c r="A74" s="494" t="s">
        <v>582</v>
      </c>
      <c r="B74" s="694"/>
      <c r="C74" s="694"/>
      <c r="D74" s="694"/>
      <c r="E74" s="695"/>
      <c r="F74" s="129"/>
      <c r="G74" s="129"/>
      <c r="H74" s="24"/>
      <c r="I74" s="24"/>
      <c r="J74" s="37">
        <v>2450</v>
      </c>
      <c r="K74" s="66">
        <v>7.5</v>
      </c>
    </row>
    <row r="75" spans="1:11" ht="19.5" thickBot="1">
      <c r="A75" s="494" t="s">
        <v>929</v>
      </c>
      <c r="B75" s="694"/>
      <c r="C75" s="694"/>
      <c r="D75" s="694"/>
      <c r="E75" s="695"/>
      <c r="F75" s="129"/>
      <c r="G75" s="129"/>
      <c r="H75" s="24"/>
      <c r="I75" s="24"/>
      <c r="J75" s="37">
        <v>2200</v>
      </c>
      <c r="K75" s="66">
        <v>8</v>
      </c>
    </row>
    <row r="76" spans="1:11" ht="19.5" thickBot="1">
      <c r="A76" s="494" t="s">
        <v>731</v>
      </c>
      <c r="B76" s="694"/>
      <c r="C76" s="694"/>
      <c r="D76" s="694"/>
      <c r="E76" s="695"/>
      <c r="F76" s="129"/>
      <c r="G76" s="129"/>
      <c r="H76" s="24"/>
      <c r="I76" s="24"/>
      <c r="J76" s="37">
        <v>65</v>
      </c>
      <c r="K76" s="66">
        <v>0.23</v>
      </c>
    </row>
    <row r="77" spans="1:11" ht="19.5" thickBot="1">
      <c r="A77" s="494" t="s">
        <v>579</v>
      </c>
      <c r="B77" s="694"/>
      <c r="C77" s="694"/>
      <c r="D77" s="694"/>
      <c r="E77" s="695"/>
      <c r="F77" s="129"/>
      <c r="G77" s="133"/>
      <c r="H77" s="24"/>
      <c r="I77" s="24"/>
      <c r="J77" s="37">
        <v>50</v>
      </c>
      <c r="K77" s="66">
        <v>0.04</v>
      </c>
    </row>
    <row r="78" spans="1:11" ht="19.5" thickBot="1">
      <c r="A78" s="494" t="s">
        <v>1164</v>
      </c>
      <c r="B78" s="694"/>
      <c r="C78" s="694"/>
      <c r="D78" s="694"/>
      <c r="E78" s="695"/>
      <c r="F78" s="129"/>
      <c r="G78" s="133"/>
      <c r="H78" s="24"/>
      <c r="I78" s="24"/>
      <c r="J78" s="37">
        <v>8400</v>
      </c>
      <c r="K78" s="66">
        <v>24.4</v>
      </c>
    </row>
    <row r="79" spans="1:11" ht="19.5" thickBot="1">
      <c r="A79" s="636" t="s">
        <v>76</v>
      </c>
      <c r="B79" s="694"/>
      <c r="C79" s="694"/>
      <c r="D79" s="694"/>
      <c r="E79" s="695"/>
      <c r="F79" s="129"/>
      <c r="G79" s="133"/>
      <c r="H79" s="24"/>
      <c r="I79" s="24"/>
      <c r="J79" s="88" t="s">
        <v>125</v>
      </c>
      <c r="K79" s="154" t="s">
        <v>126</v>
      </c>
    </row>
    <row r="80" spans="1:11" ht="19.5" thickBot="1">
      <c r="A80" s="510" t="s">
        <v>219</v>
      </c>
      <c r="B80" s="525"/>
      <c r="C80" s="525"/>
      <c r="D80" s="525"/>
      <c r="E80" s="588"/>
      <c r="F80" s="125"/>
      <c r="G80" s="126"/>
      <c r="H80" s="24"/>
      <c r="I80" s="24"/>
      <c r="J80" s="37">
        <v>1900</v>
      </c>
      <c r="K80" s="66">
        <v>6.2</v>
      </c>
    </row>
    <row r="81" spans="1:12" ht="19.5" thickBot="1">
      <c r="A81" s="510" t="s">
        <v>1479</v>
      </c>
      <c r="B81" s="525"/>
      <c r="C81" s="525"/>
      <c r="D81" s="525"/>
      <c r="E81" s="588"/>
      <c r="F81" s="125"/>
      <c r="G81" s="126"/>
      <c r="H81" s="24"/>
      <c r="I81" s="24"/>
      <c r="J81" s="37">
        <v>1950</v>
      </c>
      <c r="K81" s="66">
        <v>6.6</v>
      </c>
    </row>
    <row r="82" spans="1:12" ht="19.5" thickBot="1">
      <c r="A82" s="510" t="s">
        <v>583</v>
      </c>
      <c r="B82" s="525"/>
      <c r="C82" s="525"/>
      <c r="D82" s="525"/>
      <c r="E82" s="588"/>
      <c r="F82" s="125"/>
      <c r="G82" s="126"/>
      <c r="H82" s="24"/>
      <c r="I82" s="24"/>
      <c r="J82" s="37">
        <v>2100</v>
      </c>
      <c r="K82" s="66">
        <v>8.8000000000000007</v>
      </c>
    </row>
    <row r="83" spans="1:12" ht="19.5" thickBot="1">
      <c r="A83" s="510" t="s">
        <v>1092</v>
      </c>
      <c r="B83" s="525"/>
      <c r="C83" s="525"/>
      <c r="D83" s="525"/>
      <c r="E83" s="588"/>
      <c r="F83" s="125"/>
      <c r="G83" s="126"/>
      <c r="H83" s="24"/>
      <c r="I83" s="24"/>
      <c r="J83" s="37">
        <v>2750</v>
      </c>
      <c r="K83" s="66">
        <v>10.4</v>
      </c>
      <c r="L83" s="374"/>
    </row>
    <row r="84" spans="1:12" ht="19.5" thickBot="1">
      <c r="A84" s="510" t="s">
        <v>930</v>
      </c>
      <c r="B84" s="525"/>
      <c r="C84" s="525"/>
      <c r="D84" s="525"/>
      <c r="E84" s="588"/>
      <c r="F84" s="125"/>
      <c r="G84" s="126"/>
      <c r="H84" s="24"/>
      <c r="I84" s="24"/>
      <c r="J84" s="37">
        <v>3150</v>
      </c>
      <c r="K84" s="66">
        <v>12</v>
      </c>
    </row>
    <row r="85" spans="1:12" ht="19.5" thickBot="1">
      <c r="A85" s="510" t="s">
        <v>584</v>
      </c>
      <c r="B85" s="525"/>
      <c r="C85" s="525"/>
      <c r="D85" s="525"/>
      <c r="E85" s="588"/>
      <c r="F85" s="125"/>
      <c r="G85" s="126"/>
      <c r="H85" s="24"/>
      <c r="I85" s="24"/>
      <c r="J85" s="37">
        <v>110</v>
      </c>
      <c r="K85" s="66">
        <v>0.23</v>
      </c>
    </row>
    <row r="86" spans="1:12" ht="16.5" customHeight="1" thickBot="1">
      <c r="A86" s="510" t="s">
        <v>585</v>
      </c>
      <c r="B86" s="525"/>
      <c r="C86" s="525"/>
      <c r="D86" s="525"/>
      <c r="E86" s="588"/>
      <c r="F86" s="125"/>
      <c r="G86" s="126"/>
      <c r="H86" s="24"/>
      <c r="I86" s="24"/>
      <c r="J86" s="37">
        <v>50</v>
      </c>
      <c r="K86" s="66">
        <v>0.04</v>
      </c>
    </row>
    <row r="87" spans="1:12" ht="16.5" customHeight="1" thickBot="1">
      <c r="A87" s="510" t="s">
        <v>360</v>
      </c>
      <c r="B87" s="525"/>
      <c r="C87" s="525"/>
      <c r="D87" s="525"/>
      <c r="E87" s="588"/>
      <c r="F87" s="125"/>
      <c r="G87" s="126"/>
      <c r="H87" s="24"/>
      <c r="I87" s="24"/>
      <c r="J87" s="37">
        <v>2800</v>
      </c>
      <c r="K87" s="66">
        <v>9.5</v>
      </c>
    </row>
    <row r="88" spans="1:12" ht="16.5" customHeight="1">
      <c r="A88" s="627" t="s">
        <v>728</v>
      </c>
      <c r="B88" s="770"/>
      <c r="C88" s="770"/>
      <c r="D88" s="770"/>
      <c r="E88" s="770"/>
      <c r="F88" s="770"/>
      <c r="G88" s="770"/>
      <c r="H88" s="30"/>
      <c r="I88" s="30"/>
      <c r="J88" s="37">
        <v>26000</v>
      </c>
      <c r="K88" s="123">
        <v>85</v>
      </c>
    </row>
    <row r="89" spans="1:12" ht="16.5" customHeight="1">
      <c r="A89" s="708" t="s">
        <v>692</v>
      </c>
      <c r="B89" s="418"/>
      <c r="C89" s="418"/>
      <c r="D89" s="418"/>
      <c r="E89" s="418"/>
      <c r="F89" s="295"/>
      <c r="G89" s="295"/>
      <c r="H89" s="30"/>
      <c r="I89" s="30"/>
      <c r="J89" s="727" t="s">
        <v>696</v>
      </c>
      <c r="K89" s="728"/>
    </row>
    <row r="90" spans="1:12" ht="16.5" customHeight="1">
      <c r="A90" s="494" t="s">
        <v>684</v>
      </c>
      <c r="B90" s="771"/>
      <c r="C90" s="771"/>
      <c r="D90" s="771"/>
      <c r="E90" s="771"/>
      <c r="F90" s="771"/>
      <c r="G90" s="771"/>
      <c r="H90" s="41"/>
      <c r="I90" s="41"/>
      <c r="J90" s="37">
        <v>35000</v>
      </c>
      <c r="K90" s="123">
        <v>114</v>
      </c>
    </row>
    <row r="91" spans="1:12" ht="17.25" customHeight="1">
      <c r="A91" s="708" t="s">
        <v>697</v>
      </c>
      <c r="B91" s="418"/>
      <c r="C91" s="418"/>
      <c r="D91" s="418"/>
      <c r="E91" s="418"/>
      <c r="F91" s="291"/>
      <c r="G91" s="291"/>
      <c r="H91" s="61"/>
      <c r="I91" s="61"/>
      <c r="J91" s="727" t="s">
        <v>696</v>
      </c>
      <c r="K91" s="728"/>
    </row>
    <row r="92" spans="1:12" ht="17.25" customHeight="1">
      <c r="A92" s="787" t="s">
        <v>685</v>
      </c>
      <c r="B92" s="788"/>
      <c r="C92" s="788"/>
      <c r="D92" s="788"/>
      <c r="E92" s="788"/>
      <c r="F92" s="788"/>
      <c r="G92" s="788"/>
      <c r="H92" s="61"/>
      <c r="I92" s="61"/>
      <c r="J92" s="37">
        <v>43000</v>
      </c>
      <c r="K92" s="123">
        <v>140</v>
      </c>
    </row>
    <row r="93" spans="1:12" ht="17.25" thickBot="1">
      <c r="A93" s="708" t="s">
        <v>698</v>
      </c>
      <c r="B93" s="418"/>
      <c r="C93" s="418"/>
      <c r="D93" s="418"/>
      <c r="E93" s="419"/>
      <c r="F93" s="300"/>
      <c r="G93" s="134"/>
      <c r="H93" s="61"/>
      <c r="I93" s="61"/>
      <c r="J93" s="727" t="s">
        <v>696</v>
      </c>
      <c r="K93" s="728"/>
    </row>
    <row r="94" spans="1:12" ht="19.5" thickBot="1">
      <c r="A94" s="636" t="s">
        <v>77</v>
      </c>
      <c r="B94" s="694"/>
      <c r="C94" s="694"/>
      <c r="D94" s="694"/>
      <c r="E94" s="695"/>
      <c r="F94" s="129"/>
      <c r="G94" s="133"/>
      <c r="H94" s="24"/>
      <c r="I94" s="24"/>
      <c r="J94" s="88" t="s">
        <v>125</v>
      </c>
      <c r="K94" s="154" t="s">
        <v>126</v>
      </c>
    </row>
    <row r="95" spans="1:12" ht="17.25" thickBot="1">
      <c r="A95" s="494" t="s">
        <v>634</v>
      </c>
      <c r="B95" s="694"/>
      <c r="C95" s="694"/>
      <c r="D95" s="694"/>
      <c r="E95" s="695"/>
      <c r="F95" s="135"/>
      <c r="G95" s="136"/>
      <c r="H95" s="68"/>
      <c r="I95" s="68"/>
      <c r="J95" s="37">
        <v>2600</v>
      </c>
      <c r="K95" s="66">
        <v>8.5</v>
      </c>
    </row>
    <row r="96" spans="1:12" ht="17.25" thickBot="1">
      <c r="A96" s="494" t="s">
        <v>1095</v>
      </c>
      <c r="B96" s="694"/>
      <c r="C96" s="694"/>
      <c r="D96" s="694"/>
      <c r="E96" s="695"/>
      <c r="F96" s="135"/>
      <c r="G96" s="136"/>
      <c r="H96" s="68"/>
      <c r="I96" s="68"/>
      <c r="J96" s="37">
        <v>2900</v>
      </c>
      <c r="K96" s="66">
        <v>10</v>
      </c>
    </row>
    <row r="97" spans="1:12" ht="17.25" thickBot="1">
      <c r="A97" s="494" t="s">
        <v>1188</v>
      </c>
      <c r="B97" s="694"/>
      <c r="C97" s="694"/>
      <c r="D97" s="694"/>
      <c r="E97" s="695"/>
      <c r="F97" s="135"/>
      <c r="G97" s="136"/>
      <c r="H97" s="68"/>
      <c r="I97" s="68"/>
      <c r="J97" s="37">
        <v>3650</v>
      </c>
      <c r="K97" s="66">
        <v>11</v>
      </c>
    </row>
    <row r="98" spans="1:12" ht="17.25" thickBot="1">
      <c r="A98" s="494" t="s">
        <v>931</v>
      </c>
      <c r="B98" s="694"/>
      <c r="C98" s="694"/>
      <c r="D98" s="694"/>
      <c r="E98" s="695"/>
      <c r="F98" s="135"/>
      <c r="G98" s="136"/>
      <c r="H98" s="68"/>
      <c r="I98" s="68"/>
      <c r="J98" s="37">
        <v>4200</v>
      </c>
      <c r="K98" s="66">
        <v>18</v>
      </c>
    </row>
    <row r="99" spans="1:12" ht="17.25" thickBot="1">
      <c r="A99" s="494" t="s">
        <v>1093</v>
      </c>
      <c r="B99" s="694"/>
      <c r="C99" s="694"/>
      <c r="D99" s="694"/>
      <c r="E99" s="695"/>
      <c r="F99" s="135"/>
      <c r="G99" s="136"/>
      <c r="H99" s="68"/>
      <c r="I99" s="68"/>
      <c r="J99" s="37">
        <v>3700</v>
      </c>
      <c r="K99" s="66">
        <v>14.3</v>
      </c>
      <c r="L99" s="374"/>
    </row>
    <row r="100" spans="1:12" ht="17.25" thickBot="1">
      <c r="A100" s="494" t="s">
        <v>78</v>
      </c>
      <c r="B100" s="694"/>
      <c r="C100" s="694"/>
      <c r="D100" s="694"/>
      <c r="E100" s="695"/>
      <c r="F100" s="135"/>
      <c r="G100" s="136"/>
      <c r="H100" s="68"/>
      <c r="I100" s="68"/>
      <c r="J100" s="37">
        <v>135</v>
      </c>
      <c r="K100" s="66">
        <v>0.34</v>
      </c>
    </row>
    <row r="101" spans="1:12" ht="17.25" thickBot="1">
      <c r="A101" s="494" t="s">
        <v>732</v>
      </c>
      <c r="B101" s="694"/>
      <c r="C101" s="694"/>
      <c r="D101" s="694"/>
      <c r="E101" s="695"/>
      <c r="F101" s="135"/>
      <c r="G101" s="136"/>
      <c r="H101" s="68"/>
      <c r="I101" s="68"/>
      <c r="J101" s="37">
        <v>70</v>
      </c>
      <c r="K101" s="66">
        <v>0.06</v>
      </c>
    </row>
    <row r="102" spans="1:12">
      <c r="A102" s="733" t="s">
        <v>686</v>
      </c>
      <c r="B102" s="734"/>
      <c r="C102" s="734"/>
      <c r="D102" s="734"/>
      <c r="E102" s="734"/>
      <c r="F102" s="734"/>
      <c r="G102" s="734"/>
      <c r="H102" s="12"/>
      <c r="I102" s="12"/>
      <c r="J102" s="37">
        <v>22000</v>
      </c>
      <c r="K102" s="123">
        <v>71</v>
      </c>
    </row>
    <row r="103" spans="1:12" ht="16.5" customHeight="1">
      <c r="A103" s="733" t="s">
        <v>693</v>
      </c>
      <c r="B103" s="734"/>
      <c r="C103" s="734"/>
      <c r="D103" s="734"/>
      <c r="E103" s="734"/>
      <c r="F103" s="734"/>
      <c r="G103" s="734"/>
      <c r="H103" s="12"/>
      <c r="I103" s="12"/>
      <c r="J103" s="37">
        <v>28000</v>
      </c>
      <c r="K103" s="123">
        <v>89</v>
      </c>
    </row>
    <row r="104" spans="1:12" ht="16.5" customHeight="1">
      <c r="A104" s="733" t="s">
        <v>699</v>
      </c>
      <c r="B104" s="734"/>
      <c r="C104" s="734"/>
      <c r="D104" s="734"/>
      <c r="E104" s="734"/>
      <c r="F104" s="734"/>
      <c r="G104" s="734"/>
      <c r="H104" s="12"/>
      <c r="I104" s="12"/>
      <c r="J104" s="736" t="s">
        <v>696</v>
      </c>
      <c r="K104" s="737"/>
    </row>
    <row r="105" spans="1:12">
      <c r="A105" s="741" t="s">
        <v>700</v>
      </c>
      <c r="B105" s="742"/>
      <c r="C105" s="742"/>
      <c r="D105" s="742"/>
      <c r="E105" s="742"/>
      <c r="F105" s="742"/>
      <c r="G105" s="742"/>
      <c r="H105" s="12"/>
      <c r="I105" s="12"/>
      <c r="J105" s="727" t="s">
        <v>696</v>
      </c>
      <c r="K105" s="728"/>
    </row>
    <row r="106" spans="1:12" ht="16.5" customHeight="1">
      <c r="A106" s="733" t="s">
        <v>687</v>
      </c>
      <c r="B106" s="734"/>
      <c r="C106" s="734"/>
      <c r="D106" s="734"/>
      <c r="E106" s="734"/>
      <c r="F106" s="734"/>
      <c r="G106" s="734"/>
      <c r="H106" s="12"/>
      <c r="I106" s="12"/>
      <c r="J106" s="37">
        <v>36000</v>
      </c>
      <c r="K106" s="123">
        <v>117</v>
      </c>
    </row>
    <row r="107" spans="1:12" ht="16.5" customHeight="1">
      <c r="A107" s="733" t="s">
        <v>694</v>
      </c>
      <c r="B107" s="734"/>
      <c r="C107" s="734"/>
      <c r="D107" s="734"/>
      <c r="E107" s="734"/>
      <c r="F107" s="734"/>
      <c r="G107" s="734"/>
      <c r="H107" s="12"/>
      <c r="I107" s="12"/>
      <c r="J107" s="37">
        <v>46000</v>
      </c>
      <c r="K107" s="123">
        <v>147</v>
      </c>
    </row>
    <row r="108" spans="1:12" ht="16.5" customHeight="1">
      <c r="A108" s="735" t="s">
        <v>701</v>
      </c>
      <c r="B108" s="418"/>
      <c r="C108" s="418"/>
      <c r="D108" s="418"/>
      <c r="E108" s="418"/>
      <c r="F108" s="137"/>
      <c r="G108" s="137"/>
      <c r="H108" s="76"/>
      <c r="I108" s="87"/>
      <c r="J108" s="727" t="s">
        <v>696</v>
      </c>
      <c r="K108" s="728"/>
    </row>
    <row r="109" spans="1:12">
      <c r="A109" s="735" t="s">
        <v>703</v>
      </c>
      <c r="B109" s="418"/>
      <c r="C109" s="418"/>
      <c r="D109" s="418"/>
      <c r="E109" s="418"/>
      <c r="F109" s="137"/>
      <c r="G109" s="137"/>
      <c r="H109" s="76"/>
      <c r="I109" s="87"/>
      <c r="J109" s="727" t="s">
        <v>696</v>
      </c>
      <c r="K109" s="728"/>
    </row>
    <row r="110" spans="1:12" ht="16.5" customHeight="1">
      <c r="A110" s="733" t="s">
        <v>688</v>
      </c>
      <c r="B110" s="734"/>
      <c r="C110" s="734"/>
      <c r="D110" s="734"/>
      <c r="E110" s="734"/>
      <c r="F110" s="734"/>
      <c r="G110" s="734"/>
      <c r="H110" s="12"/>
      <c r="I110" s="12"/>
      <c r="J110" s="37">
        <v>45000</v>
      </c>
      <c r="K110" s="123">
        <v>144</v>
      </c>
    </row>
    <row r="111" spans="1:12" ht="16.5" customHeight="1">
      <c r="A111" s="787" t="s">
        <v>695</v>
      </c>
      <c r="B111" s="788"/>
      <c r="C111" s="788"/>
      <c r="D111" s="788"/>
      <c r="E111" s="788"/>
      <c r="F111" s="788"/>
      <c r="G111" s="788"/>
      <c r="H111" s="12"/>
      <c r="I111" s="12"/>
      <c r="J111" s="37">
        <v>56000</v>
      </c>
      <c r="K111" s="123">
        <v>180</v>
      </c>
    </row>
    <row r="112" spans="1:12" ht="17.25" customHeight="1">
      <c r="A112" s="735" t="s">
        <v>702</v>
      </c>
      <c r="B112" s="418"/>
      <c r="C112" s="418"/>
      <c r="D112" s="418"/>
      <c r="E112" s="418"/>
      <c r="F112" s="137"/>
      <c r="G112" s="137"/>
      <c r="H112" s="76"/>
      <c r="I112" s="87"/>
      <c r="J112" s="727" t="s">
        <v>696</v>
      </c>
      <c r="K112" s="728"/>
    </row>
    <row r="113" spans="1:12" ht="17.25" thickBot="1">
      <c r="A113" s="735" t="s">
        <v>704</v>
      </c>
      <c r="B113" s="418"/>
      <c r="C113" s="418"/>
      <c r="D113" s="418"/>
      <c r="E113" s="418"/>
      <c r="F113" s="137"/>
      <c r="G113" s="137"/>
      <c r="H113" s="76"/>
      <c r="I113" s="87"/>
      <c r="J113" s="727" t="s">
        <v>696</v>
      </c>
      <c r="K113" s="728"/>
    </row>
    <row r="114" spans="1:12" ht="19.5" thickBot="1">
      <c r="A114" s="636" t="s">
        <v>79</v>
      </c>
      <c r="B114" s="694"/>
      <c r="C114" s="694"/>
      <c r="D114" s="694"/>
      <c r="E114" s="695"/>
      <c r="F114" s="129"/>
      <c r="G114" s="133"/>
      <c r="H114" s="24"/>
      <c r="I114" s="24"/>
      <c r="J114" s="88" t="s">
        <v>125</v>
      </c>
      <c r="K114" s="154" t="s">
        <v>126</v>
      </c>
    </row>
    <row r="115" spans="1:12" ht="17.25" thickBot="1">
      <c r="A115" s="494" t="s">
        <v>586</v>
      </c>
      <c r="B115" s="694"/>
      <c r="C115" s="694"/>
      <c r="D115" s="694"/>
      <c r="E115" s="695"/>
      <c r="F115" s="135"/>
      <c r="G115" s="135"/>
      <c r="H115" s="68"/>
      <c r="I115" s="68"/>
      <c r="J115" s="37">
        <v>3000</v>
      </c>
      <c r="K115" s="66">
        <v>11.7</v>
      </c>
    </row>
    <row r="116" spans="1:12" ht="17.25" customHeight="1" thickBot="1">
      <c r="A116" s="494" t="s">
        <v>1480</v>
      </c>
      <c r="B116" s="694"/>
      <c r="C116" s="694"/>
      <c r="D116" s="694"/>
      <c r="E116" s="695"/>
      <c r="F116" s="135"/>
      <c r="G116" s="135"/>
      <c r="H116" s="68"/>
      <c r="I116" s="68"/>
      <c r="J116" s="37">
        <v>4800</v>
      </c>
      <c r="K116" s="66">
        <v>14.5</v>
      </c>
      <c r="L116" s="374"/>
    </row>
    <row r="117" spans="1:12" ht="17.25" customHeight="1" thickBot="1">
      <c r="A117" s="494" t="s">
        <v>636</v>
      </c>
      <c r="B117" s="694"/>
      <c r="C117" s="694"/>
      <c r="D117" s="694"/>
      <c r="E117" s="695"/>
      <c r="F117" s="135"/>
      <c r="G117" s="135"/>
      <c r="H117" s="68"/>
      <c r="I117" s="68"/>
      <c r="J117" s="37">
        <v>6150</v>
      </c>
      <c r="K117" s="66">
        <v>16</v>
      </c>
      <c r="L117" s="374"/>
    </row>
    <row r="118" spans="1:12" ht="17.25" thickBot="1">
      <c r="A118" s="738" t="s">
        <v>1094</v>
      </c>
      <c r="B118" s="739"/>
      <c r="C118" s="739"/>
      <c r="D118" s="739"/>
      <c r="E118" s="740"/>
      <c r="F118" s="68"/>
      <c r="G118" s="68"/>
      <c r="H118" s="68"/>
      <c r="I118" s="68"/>
      <c r="J118" s="37">
        <v>5550</v>
      </c>
      <c r="K118" s="33">
        <v>21.7</v>
      </c>
    </row>
    <row r="119" spans="1:12" ht="17.25" thickBot="1">
      <c r="A119" s="738" t="s">
        <v>868</v>
      </c>
      <c r="B119" s="739"/>
      <c r="C119" s="739"/>
      <c r="D119" s="739"/>
      <c r="E119" s="740"/>
      <c r="F119" s="68"/>
      <c r="G119" s="68"/>
      <c r="H119" s="68"/>
      <c r="I119" s="68"/>
      <c r="J119" s="37">
        <v>5000</v>
      </c>
      <c r="K119" s="33">
        <v>17.399999999999999</v>
      </c>
    </row>
    <row r="120" spans="1:12" ht="17.25" thickBot="1">
      <c r="A120" s="494" t="s">
        <v>587</v>
      </c>
      <c r="B120" s="694"/>
      <c r="C120" s="694"/>
      <c r="D120" s="694"/>
      <c r="E120" s="695"/>
      <c r="F120" s="135"/>
      <c r="G120" s="135"/>
      <c r="H120" s="68"/>
      <c r="I120" s="68"/>
      <c r="J120" s="37">
        <v>180</v>
      </c>
      <c r="K120" s="66">
        <v>0.5</v>
      </c>
    </row>
    <row r="121" spans="1:12" ht="17.25" thickBot="1">
      <c r="A121" s="494" t="s">
        <v>588</v>
      </c>
      <c r="B121" s="694"/>
      <c r="C121" s="694"/>
      <c r="D121" s="694"/>
      <c r="E121" s="695"/>
      <c r="F121" s="135"/>
      <c r="G121" s="135"/>
      <c r="H121" s="68"/>
      <c r="I121" s="68"/>
      <c r="J121" s="37">
        <v>70</v>
      </c>
      <c r="K121" s="66">
        <v>0.06</v>
      </c>
    </row>
    <row r="122" spans="1:12">
      <c r="A122" s="733" t="s">
        <v>689</v>
      </c>
      <c r="B122" s="734"/>
      <c r="C122" s="734"/>
      <c r="D122" s="734"/>
      <c r="E122" s="734"/>
      <c r="F122" s="734"/>
      <c r="G122" s="734"/>
      <c r="H122" s="12"/>
      <c r="I122" s="12"/>
      <c r="J122" s="37">
        <v>44000</v>
      </c>
      <c r="K122" s="123">
        <v>140</v>
      </c>
    </row>
    <row r="123" spans="1:12">
      <c r="A123" s="772" t="s">
        <v>705</v>
      </c>
      <c r="B123" s="694"/>
      <c r="C123" s="694"/>
      <c r="D123" s="694"/>
      <c r="E123" s="694"/>
      <c r="F123" s="137"/>
      <c r="G123" s="137"/>
      <c r="H123" s="76"/>
      <c r="I123" s="87"/>
      <c r="J123" s="727" t="s">
        <v>696</v>
      </c>
      <c r="K123" s="728"/>
    </row>
    <row r="124" spans="1:12">
      <c r="A124" s="733" t="s">
        <v>690</v>
      </c>
      <c r="B124" s="734"/>
      <c r="C124" s="734"/>
      <c r="D124" s="734"/>
      <c r="E124" s="734"/>
      <c r="F124" s="734"/>
      <c r="G124" s="734"/>
      <c r="H124" s="12"/>
      <c r="I124" s="12"/>
      <c r="J124" s="37">
        <v>48000</v>
      </c>
      <c r="K124" s="123">
        <v>154</v>
      </c>
    </row>
    <row r="125" spans="1:12">
      <c r="A125" s="772" t="s">
        <v>706</v>
      </c>
      <c r="B125" s="694"/>
      <c r="C125" s="694"/>
      <c r="D125" s="694"/>
      <c r="E125" s="694"/>
      <c r="F125" s="137"/>
      <c r="G125" s="137"/>
      <c r="H125" s="76"/>
      <c r="I125" s="87"/>
      <c r="J125" s="727" t="s">
        <v>696</v>
      </c>
      <c r="K125" s="728"/>
    </row>
    <row r="126" spans="1:12">
      <c r="A126" s="733" t="s">
        <v>691</v>
      </c>
      <c r="B126" s="734"/>
      <c r="C126" s="734"/>
      <c r="D126" s="734"/>
      <c r="E126" s="734"/>
      <c r="F126" s="734"/>
      <c r="G126" s="734"/>
      <c r="H126" s="12"/>
      <c r="I126" s="12"/>
      <c r="J126" s="37">
        <v>74000</v>
      </c>
      <c r="K126" s="123">
        <v>236</v>
      </c>
    </row>
    <row r="127" spans="1:12" ht="17.25" thickBot="1">
      <c r="A127" s="772" t="s">
        <v>707</v>
      </c>
      <c r="B127" s="694"/>
      <c r="C127" s="694"/>
      <c r="D127" s="694"/>
      <c r="E127" s="694"/>
      <c r="F127" s="137"/>
      <c r="G127" s="137"/>
      <c r="H127" s="76"/>
      <c r="I127" s="87"/>
      <c r="J127" s="727" t="s">
        <v>696</v>
      </c>
      <c r="K127" s="728"/>
    </row>
    <row r="128" spans="1:12" ht="19.5" thickBot="1">
      <c r="A128" s="636" t="s">
        <v>80</v>
      </c>
      <c r="B128" s="694"/>
      <c r="C128" s="694"/>
      <c r="D128" s="694"/>
      <c r="E128" s="695"/>
      <c r="F128" s="129"/>
      <c r="G128" s="129"/>
      <c r="H128" s="24"/>
      <c r="I128" s="24"/>
      <c r="J128" s="88" t="s">
        <v>125</v>
      </c>
      <c r="K128" s="154" t="s">
        <v>126</v>
      </c>
    </row>
    <row r="129" spans="1:12" ht="17.25" thickBot="1">
      <c r="A129" s="494" t="s">
        <v>589</v>
      </c>
      <c r="B129" s="694"/>
      <c r="C129" s="694"/>
      <c r="D129" s="694"/>
      <c r="E129" s="695"/>
      <c r="F129" s="135"/>
      <c r="G129" s="135"/>
      <c r="H129" s="68"/>
      <c r="I129" s="68"/>
      <c r="J129" s="37">
        <v>4500</v>
      </c>
      <c r="K129" s="66">
        <v>18.3</v>
      </c>
      <c r="L129" s="374"/>
    </row>
    <row r="130" spans="1:12" ht="17.25" thickBot="1">
      <c r="A130" s="494" t="s">
        <v>649</v>
      </c>
      <c r="B130" s="694"/>
      <c r="C130" s="694"/>
      <c r="D130" s="694"/>
      <c r="E130" s="695"/>
      <c r="F130" s="135"/>
      <c r="G130" s="135"/>
      <c r="H130" s="68"/>
      <c r="I130" s="68"/>
      <c r="J130" s="37">
        <v>7400</v>
      </c>
      <c r="K130" s="66">
        <v>22</v>
      </c>
      <c r="L130" s="374"/>
    </row>
    <row r="131" spans="1:12" ht="17.25" thickBot="1">
      <c r="A131" s="494" t="s">
        <v>710</v>
      </c>
      <c r="B131" s="694"/>
      <c r="C131" s="694"/>
      <c r="D131" s="694"/>
      <c r="E131" s="695"/>
      <c r="F131" s="135"/>
      <c r="G131" s="135"/>
      <c r="H131" s="68"/>
      <c r="I131" s="68"/>
      <c r="J131" s="37">
        <v>9650</v>
      </c>
      <c r="K131" s="66">
        <v>26</v>
      </c>
    </row>
    <row r="132" spans="1:12" ht="17.25" thickBot="1">
      <c r="A132" s="494" t="s">
        <v>224</v>
      </c>
      <c r="B132" s="694"/>
      <c r="C132" s="694"/>
      <c r="D132" s="694"/>
      <c r="E132" s="695"/>
      <c r="F132" s="135"/>
      <c r="G132" s="135"/>
      <c r="H132" s="68"/>
      <c r="I132" s="68"/>
      <c r="J132" s="37">
        <v>9700</v>
      </c>
      <c r="K132" s="66">
        <v>29.5</v>
      </c>
      <c r="L132" s="374"/>
    </row>
    <row r="133" spans="1:12">
      <c r="A133" s="494" t="s">
        <v>312</v>
      </c>
      <c r="B133" s="694"/>
      <c r="C133" s="694"/>
      <c r="D133" s="694"/>
      <c r="E133" s="695"/>
      <c r="F133" s="131"/>
      <c r="G133" s="131"/>
      <c r="H133" s="69"/>
      <c r="I133" s="69"/>
      <c r="J133" s="37">
        <v>3900</v>
      </c>
      <c r="K133" s="66">
        <v>34</v>
      </c>
    </row>
    <row r="134" spans="1:12">
      <c r="A134" s="494" t="s">
        <v>1192</v>
      </c>
      <c r="B134" s="694"/>
      <c r="C134" s="694"/>
      <c r="D134" s="694"/>
      <c r="E134" s="695"/>
      <c r="F134" s="131"/>
      <c r="G134" s="131"/>
      <c r="H134" s="69"/>
      <c r="I134" s="69"/>
      <c r="J134" s="37">
        <v>8350</v>
      </c>
      <c r="K134" s="66">
        <v>21.7</v>
      </c>
    </row>
    <row r="135" spans="1:12">
      <c r="A135" s="494" t="s">
        <v>590</v>
      </c>
      <c r="B135" s="694"/>
      <c r="C135" s="694"/>
      <c r="D135" s="694"/>
      <c r="E135" s="695"/>
      <c r="F135" s="289"/>
      <c r="G135" s="289"/>
      <c r="H135" s="41"/>
      <c r="I135" s="41"/>
      <c r="J135" s="37">
        <v>250</v>
      </c>
      <c r="K135" s="66">
        <v>0.62</v>
      </c>
    </row>
    <row r="136" spans="1:12">
      <c r="A136" s="494" t="s">
        <v>621</v>
      </c>
      <c r="B136" s="694"/>
      <c r="C136" s="694"/>
      <c r="D136" s="694"/>
      <c r="E136" s="695"/>
      <c r="F136" s="289"/>
      <c r="G136" s="289"/>
      <c r="H136" s="41"/>
      <c r="I136" s="41"/>
      <c r="J136" s="37">
        <v>120</v>
      </c>
      <c r="K136" s="66">
        <v>0.09</v>
      </c>
    </row>
    <row r="137" spans="1:12" ht="18.75">
      <c r="A137" s="636" t="s">
        <v>180</v>
      </c>
      <c r="B137" s="694"/>
      <c r="C137" s="694"/>
      <c r="D137" s="694"/>
      <c r="E137" s="695"/>
      <c r="F137" s="138"/>
      <c r="G137" s="138"/>
      <c r="H137" s="7"/>
      <c r="I137" s="7"/>
      <c r="J137" s="88" t="s">
        <v>125</v>
      </c>
      <c r="K137" s="154" t="s">
        <v>126</v>
      </c>
    </row>
    <row r="138" spans="1:12" ht="18.75">
      <c r="A138" s="690" t="s">
        <v>313</v>
      </c>
      <c r="B138" s="418"/>
      <c r="C138" s="418"/>
      <c r="D138" s="418"/>
      <c r="E138" s="419"/>
      <c r="F138" s="138"/>
      <c r="G138" s="138"/>
      <c r="H138" s="7"/>
      <c r="I138" s="7"/>
      <c r="J138" s="37">
        <v>7000</v>
      </c>
      <c r="K138" s="66">
        <v>31</v>
      </c>
    </row>
    <row r="139" spans="1:12" ht="18.75">
      <c r="A139" s="690" t="s">
        <v>1464</v>
      </c>
      <c r="B139" s="418"/>
      <c r="C139" s="418"/>
      <c r="D139" s="418"/>
      <c r="E139" s="419"/>
      <c r="F139" s="138"/>
      <c r="G139" s="138"/>
      <c r="H139" s="7"/>
      <c r="I139" s="7"/>
      <c r="J139" s="37">
        <v>8750</v>
      </c>
      <c r="K139" s="66">
        <v>30.2</v>
      </c>
      <c r="L139" s="374"/>
    </row>
    <row r="140" spans="1:12" ht="18.75">
      <c r="A140" s="690" t="s">
        <v>181</v>
      </c>
      <c r="B140" s="418"/>
      <c r="C140" s="418"/>
      <c r="D140" s="418"/>
      <c r="E140" s="419"/>
      <c r="F140" s="138"/>
      <c r="G140" s="138"/>
      <c r="H140" s="7"/>
      <c r="I140" s="7"/>
      <c r="J140" s="37">
        <v>650</v>
      </c>
      <c r="K140" s="66">
        <v>1.2</v>
      </c>
    </row>
    <row r="141" spans="1:12" ht="18.75">
      <c r="A141" s="690" t="s">
        <v>193</v>
      </c>
      <c r="B141" s="418"/>
      <c r="C141" s="418"/>
      <c r="D141" s="418"/>
      <c r="E141" s="419"/>
      <c r="F141" s="139"/>
      <c r="G141" s="139"/>
      <c r="H141" s="47"/>
      <c r="I141" s="47"/>
      <c r="J141" s="37">
        <v>240</v>
      </c>
      <c r="K141" s="66">
        <v>0.2</v>
      </c>
    </row>
    <row r="142" spans="1:12" ht="18.75">
      <c r="A142" s="632" t="s">
        <v>353</v>
      </c>
      <c r="B142" s="641"/>
      <c r="C142" s="641"/>
      <c r="D142" s="641"/>
      <c r="E142" s="642"/>
      <c r="F142" s="140"/>
      <c r="G142" s="141"/>
      <c r="H142" s="60"/>
      <c r="I142" s="6"/>
      <c r="J142" s="88" t="s">
        <v>125</v>
      </c>
      <c r="K142" s="154" t="s">
        <v>126</v>
      </c>
    </row>
    <row r="143" spans="1:12" ht="18.75">
      <c r="A143" s="690" t="s">
        <v>354</v>
      </c>
      <c r="B143" s="418"/>
      <c r="C143" s="418"/>
      <c r="D143" s="418"/>
      <c r="E143" s="419"/>
      <c r="F143" s="140"/>
      <c r="G143" s="141"/>
      <c r="H143" s="60"/>
      <c r="I143" s="6"/>
      <c r="J143" s="37">
        <v>2200</v>
      </c>
      <c r="K143" s="66">
        <v>8</v>
      </c>
    </row>
    <row r="144" spans="1:12" ht="18.75">
      <c r="A144" s="564" t="s">
        <v>358</v>
      </c>
      <c r="B144" s="418"/>
      <c r="C144" s="418"/>
      <c r="D144" s="418"/>
      <c r="E144" s="419"/>
      <c r="F144" s="140"/>
      <c r="G144" s="141"/>
      <c r="H144" s="60"/>
      <c r="I144" s="6"/>
      <c r="J144" s="88" t="s">
        <v>125</v>
      </c>
      <c r="K144" s="154" t="s">
        <v>126</v>
      </c>
    </row>
    <row r="145" spans="1:11">
      <c r="A145" s="690" t="s">
        <v>355</v>
      </c>
      <c r="B145" s="773"/>
      <c r="C145" s="773"/>
      <c r="D145" s="773"/>
      <c r="E145" s="774"/>
      <c r="F145" s="130"/>
      <c r="G145" s="142"/>
      <c r="H145" s="64"/>
      <c r="I145" s="40"/>
      <c r="J145" s="37">
        <v>4600</v>
      </c>
      <c r="K145" s="66">
        <v>18.5</v>
      </c>
    </row>
    <row r="146" spans="1:11">
      <c r="A146" s="690" t="s">
        <v>356</v>
      </c>
      <c r="B146" s="773"/>
      <c r="C146" s="773"/>
      <c r="D146" s="773"/>
      <c r="E146" s="774"/>
      <c r="F146" s="130"/>
      <c r="G146" s="142"/>
      <c r="H146" s="64"/>
      <c r="I146" s="40"/>
      <c r="J146" s="37">
        <v>135</v>
      </c>
      <c r="K146" s="66">
        <v>0.28000000000000003</v>
      </c>
    </row>
    <row r="147" spans="1:11">
      <c r="A147" s="690" t="s">
        <v>357</v>
      </c>
      <c r="B147" s="773"/>
      <c r="C147" s="773"/>
      <c r="D147" s="773"/>
      <c r="E147" s="774"/>
      <c r="F147" s="130"/>
      <c r="G147" s="142"/>
      <c r="H147" s="64"/>
      <c r="I147" s="40"/>
      <c r="J147" s="37">
        <v>95</v>
      </c>
      <c r="K147" s="66">
        <v>0.03</v>
      </c>
    </row>
    <row r="148" spans="1:11" ht="18.75">
      <c r="A148" s="564" t="s">
        <v>359</v>
      </c>
      <c r="B148" s="418"/>
      <c r="C148" s="418"/>
      <c r="D148" s="418"/>
      <c r="E148" s="419"/>
      <c r="F148" s="138"/>
      <c r="G148" s="138"/>
      <c r="H148" s="7"/>
      <c r="I148" s="7"/>
      <c r="J148" s="88" t="s">
        <v>125</v>
      </c>
      <c r="K148" s="154" t="s">
        <v>126</v>
      </c>
    </row>
    <row r="149" spans="1:11" ht="18.75">
      <c r="A149" s="690" t="s">
        <v>622</v>
      </c>
      <c r="B149" s="418"/>
      <c r="C149" s="418"/>
      <c r="D149" s="418"/>
      <c r="E149" s="419"/>
      <c r="F149" s="138"/>
      <c r="G149" s="138"/>
      <c r="H149" s="7"/>
      <c r="I149" s="7"/>
      <c r="J149" s="37">
        <v>3500</v>
      </c>
      <c r="K149" s="66">
        <v>14.3</v>
      </c>
    </row>
    <row r="150" spans="1:11" ht="18.75">
      <c r="A150" s="564" t="s">
        <v>160</v>
      </c>
      <c r="B150" s="418"/>
      <c r="C150" s="418"/>
      <c r="D150" s="418"/>
      <c r="E150" s="419"/>
      <c r="F150" s="138"/>
      <c r="G150" s="138"/>
      <c r="H150" s="7"/>
      <c r="I150" s="7"/>
      <c r="J150" s="37" t="s">
        <v>125</v>
      </c>
      <c r="K150" s="66" t="s">
        <v>126</v>
      </c>
    </row>
    <row r="151" spans="1:11" ht="18.75">
      <c r="A151" s="776" t="s">
        <v>495</v>
      </c>
      <c r="B151" s="777"/>
      <c r="C151" s="777"/>
      <c r="D151" s="777"/>
      <c r="E151" s="778"/>
      <c r="F151" s="138"/>
      <c r="G151" s="138"/>
      <c r="H151" s="7"/>
      <c r="I151" s="7"/>
      <c r="J151" s="37">
        <v>1450</v>
      </c>
      <c r="K151" s="66">
        <v>5</v>
      </c>
    </row>
    <row r="152" spans="1:11" ht="18.75">
      <c r="A152" s="617" t="s">
        <v>154</v>
      </c>
      <c r="B152" s="694"/>
      <c r="C152" s="694"/>
      <c r="D152" s="694"/>
      <c r="E152" s="695"/>
      <c r="F152" s="138"/>
      <c r="G152" s="138"/>
      <c r="H152" s="7"/>
      <c r="I152" s="7"/>
      <c r="J152" s="37">
        <v>60</v>
      </c>
      <c r="K152" s="66">
        <v>0.17</v>
      </c>
    </row>
    <row r="153" spans="1:11" ht="18.75">
      <c r="A153" s="617" t="s">
        <v>162</v>
      </c>
      <c r="B153" s="694"/>
      <c r="C153" s="694"/>
      <c r="D153" s="694"/>
      <c r="E153" s="695"/>
      <c r="F153" s="138"/>
      <c r="G153" s="138"/>
      <c r="H153" s="7"/>
      <c r="I153" s="7"/>
      <c r="J153" s="37">
        <v>50</v>
      </c>
      <c r="K153" s="66">
        <v>0.02</v>
      </c>
    </row>
    <row r="154" spans="1:11" ht="18.75">
      <c r="A154" s="617" t="s">
        <v>157</v>
      </c>
      <c r="B154" s="694"/>
      <c r="C154" s="694"/>
      <c r="D154" s="694"/>
      <c r="E154" s="695"/>
      <c r="F154" s="138"/>
      <c r="G154" s="138"/>
      <c r="H154" s="7"/>
      <c r="I154" s="7"/>
      <c r="J154" s="37">
        <v>110</v>
      </c>
      <c r="K154" s="66">
        <v>0.66</v>
      </c>
    </row>
    <row r="155" spans="1:11" ht="18.75">
      <c r="A155" s="617" t="s">
        <v>948</v>
      </c>
      <c r="B155" s="694"/>
      <c r="C155" s="694"/>
      <c r="D155" s="694"/>
      <c r="E155" s="695"/>
      <c r="F155" s="138"/>
      <c r="G155" s="138"/>
      <c r="H155" s="7"/>
      <c r="I155" s="7"/>
      <c r="J155" s="37">
        <v>50</v>
      </c>
      <c r="K155" s="66">
        <v>0.04</v>
      </c>
    </row>
    <row r="156" spans="1:11" ht="18.75">
      <c r="A156" s="636" t="s">
        <v>163</v>
      </c>
      <c r="B156" s="694"/>
      <c r="C156" s="694"/>
      <c r="D156" s="694"/>
      <c r="E156" s="695"/>
      <c r="F156" s="138"/>
      <c r="G156" s="138"/>
      <c r="H156" s="7"/>
      <c r="I156" s="7"/>
      <c r="J156" s="88" t="s">
        <v>125</v>
      </c>
      <c r="K156" s="154" t="s">
        <v>126</v>
      </c>
    </row>
    <row r="157" spans="1:11" ht="18.75">
      <c r="A157" s="494" t="s">
        <v>217</v>
      </c>
      <c r="B157" s="694"/>
      <c r="C157" s="694"/>
      <c r="D157" s="694"/>
      <c r="E157" s="695"/>
      <c r="F157" s="301"/>
      <c r="G157" s="301"/>
      <c r="H157" s="302"/>
      <c r="I157" s="302"/>
      <c r="J157" s="37">
        <v>3450</v>
      </c>
      <c r="K157" s="66">
        <v>11</v>
      </c>
    </row>
    <row r="158" spans="1:11" ht="18.75">
      <c r="A158" s="494" t="s">
        <v>216</v>
      </c>
      <c r="B158" s="694"/>
      <c r="C158" s="694"/>
      <c r="D158" s="694"/>
      <c r="E158" s="695"/>
      <c r="F158" s="301"/>
      <c r="G158" s="143"/>
      <c r="H158" s="302"/>
      <c r="I158" s="302"/>
      <c r="J158" s="37">
        <v>2100</v>
      </c>
      <c r="K158" s="66">
        <v>11</v>
      </c>
    </row>
    <row r="159" spans="1:11" ht="18.75">
      <c r="A159" s="494" t="s">
        <v>218</v>
      </c>
      <c r="B159" s="694"/>
      <c r="C159" s="694"/>
      <c r="D159" s="694"/>
      <c r="E159" s="695"/>
      <c r="F159" s="301"/>
      <c r="G159" s="301"/>
      <c r="H159" s="302"/>
      <c r="I159" s="302"/>
      <c r="J159" s="37">
        <v>4000</v>
      </c>
      <c r="K159" s="66">
        <v>12</v>
      </c>
    </row>
    <row r="160" spans="1:11" ht="18.75">
      <c r="A160" s="494" t="s">
        <v>591</v>
      </c>
      <c r="B160" s="694"/>
      <c r="C160" s="694"/>
      <c r="D160" s="694"/>
      <c r="E160" s="695"/>
      <c r="F160" s="301"/>
      <c r="G160" s="301"/>
      <c r="H160" s="302"/>
      <c r="I160" s="302"/>
      <c r="J160" s="37">
        <v>150</v>
      </c>
      <c r="K160" s="66">
        <v>0.23</v>
      </c>
    </row>
    <row r="161" spans="1:11" ht="19.5" thickBot="1">
      <c r="A161" s="494" t="s">
        <v>592</v>
      </c>
      <c r="B161" s="694"/>
      <c r="C161" s="694"/>
      <c r="D161" s="694"/>
      <c r="E161" s="695"/>
      <c r="F161" s="301"/>
      <c r="G161" s="301"/>
      <c r="H161" s="302"/>
      <c r="I161" s="302"/>
      <c r="J161" s="37">
        <v>100</v>
      </c>
      <c r="K161" s="66" t="s">
        <v>431</v>
      </c>
    </row>
    <row r="162" spans="1:11" ht="19.5" thickBot="1">
      <c r="A162" s="636" t="s">
        <v>652</v>
      </c>
      <c r="B162" s="694"/>
      <c r="C162" s="694"/>
      <c r="D162" s="694"/>
      <c r="E162" s="695"/>
      <c r="F162" s="129"/>
      <c r="G162" s="129"/>
      <c r="H162" s="24"/>
      <c r="I162" s="24"/>
      <c r="J162" s="88" t="s">
        <v>125</v>
      </c>
      <c r="K162" s="154" t="s">
        <v>126</v>
      </c>
    </row>
    <row r="163" spans="1:11" ht="19.5" thickBot="1">
      <c r="A163" s="494" t="s">
        <v>639</v>
      </c>
      <c r="B163" s="694"/>
      <c r="C163" s="694"/>
      <c r="D163" s="694"/>
      <c r="E163" s="695"/>
      <c r="F163" s="129"/>
      <c r="G163" s="129"/>
      <c r="H163" s="24"/>
      <c r="I163" s="24"/>
      <c r="J163" s="37">
        <v>4900</v>
      </c>
      <c r="K163" s="66">
        <v>15.2</v>
      </c>
    </row>
    <row r="164" spans="1:11" ht="19.5" thickBot="1">
      <c r="A164" s="494" t="s">
        <v>114</v>
      </c>
      <c r="B164" s="694"/>
      <c r="C164" s="694"/>
      <c r="D164" s="694"/>
      <c r="E164" s="695"/>
      <c r="F164" s="129"/>
      <c r="G164" s="129"/>
      <c r="H164" s="24"/>
      <c r="I164" s="24"/>
      <c r="J164" s="37">
        <v>4900</v>
      </c>
      <c r="K164" s="66">
        <v>18.5</v>
      </c>
    </row>
    <row r="165" spans="1:11" ht="19.5" thickBot="1">
      <c r="A165" s="494" t="s">
        <v>155</v>
      </c>
      <c r="B165" s="694"/>
      <c r="C165" s="694"/>
      <c r="D165" s="694"/>
      <c r="E165" s="695"/>
      <c r="F165" s="129"/>
      <c r="G165" s="129"/>
      <c r="H165" s="24"/>
      <c r="I165" s="24"/>
      <c r="J165" s="37">
        <v>220</v>
      </c>
      <c r="K165" s="66">
        <v>0.49</v>
      </c>
    </row>
    <row r="166" spans="1:11" ht="19.5" thickBot="1">
      <c r="A166" s="494" t="s">
        <v>159</v>
      </c>
      <c r="B166" s="694"/>
      <c r="C166" s="694"/>
      <c r="D166" s="694"/>
      <c r="E166" s="695"/>
      <c r="F166" s="129"/>
      <c r="G166" s="129"/>
      <c r="H166" s="24"/>
      <c r="I166" s="24"/>
      <c r="J166" s="37">
        <v>170</v>
      </c>
      <c r="K166" s="66">
        <v>0.08</v>
      </c>
    </row>
    <row r="167" spans="1:11" ht="19.5" thickBot="1">
      <c r="A167" s="636" t="s">
        <v>156</v>
      </c>
      <c r="B167" s="694"/>
      <c r="C167" s="694"/>
      <c r="D167" s="694"/>
      <c r="E167" s="695"/>
      <c r="F167" s="129"/>
      <c r="G167" s="129"/>
      <c r="H167" s="24"/>
      <c r="I167" s="24"/>
      <c r="J167" s="88" t="s">
        <v>125</v>
      </c>
      <c r="K167" s="154" t="s">
        <v>126</v>
      </c>
    </row>
    <row r="168" spans="1:11" ht="17.25" thickBot="1">
      <c r="A168" s="494" t="s">
        <v>344</v>
      </c>
      <c r="B168" s="694"/>
      <c r="C168" s="694"/>
      <c r="D168" s="694"/>
      <c r="E168" s="695"/>
      <c r="F168" s="135"/>
      <c r="G168" s="135"/>
      <c r="H168" s="68"/>
      <c r="I168" s="68"/>
      <c r="J168" s="37">
        <v>8700</v>
      </c>
      <c r="K168" s="66">
        <v>26</v>
      </c>
    </row>
    <row r="169" spans="1:11" ht="17.25" thickBot="1">
      <c r="A169" s="494" t="s">
        <v>575</v>
      </c>
      <c r="B169" s="694"/>
      <c r="C169" s="694"/>
      <c r="D169" s="694"/>
      <c r="E169" s="695"/>
      <c r="F169" s="135"/>
      <c r="G169" s="135"/>
      <c r="H169" s="68"/>
      <c r="I169" s="68"/>
      <c r="J169" s="37">
        <v>10200</v>
      </c>
      <c r="K169" s="66">
        <v>28.4</v>
      </c>
    </row>
    <row r="170" spans="1:11" ht="17.25" thickBot="1">
      <c r="A170" s="494" t="s">
        <v>314</v>
      </c>
      <c r="B170" s="694"/>
      <c r="C170" s="694"/>
      <c r="D170" s="694"/>
      <c r="E170" s="695"/>
      <c r="F170" s="135"/>
      <c r="G170" s="135"/>
      <c r="H170" s="68"/>
      <c r="I170" s="68"/>
      <c r="J170" s="37">
        <v>11700</v>
      </c>
      <c r="K170" s="66">
        <v>27.2</v>
      </c>
    </row>
    <row r="171" spans="1:11" ht="17.25" thickBot="1">
      <c r="A171" s="494" t="s">
        <v>315</v>
      </c>
      <c r="B171" s="694"/>
      <c r="C171" s="694"/>
      <c r="D171" s="694"/>
      <c r="E171" s="695"/>
      <c r="F171" s="135"/>
      <c r="G171" s="135"/>
      <c r="H171" s="68"/>
      <c r="I171" s="68"/>
      <c r="J171" s="37">
        <v>7900</v>
      </c>
      <c r="K171" s="66">
        <v>26</v>
      </c>
    </row>
    <row r="172" spans="1:11" ht="17.25" thickBot="1">
      <c r="A172" s="494" t="s">
        <v>311</v>
      </c>
      <c r="B172" s="694"/>
      <c r="C172" s="694"/>
      <c r="D172" s="694"/>
      <c r="E172" s="695"/>
      <c r="F172" s="135"/>
      <c r="G172" s="135"/>
      <c r="H172" s="68"/>
      <c r="I172" s="68"/>
      <c r="J172" s="37">
        <v>15900</v>
      </c>
      <c r="K172" s="66">
        <v>45</v>
      </c>
    </row>
    <row r="173" spans="1:11" ht="17.25" thickBot="1">
      <c r="A173" s="494" t="s">
        <v>161</v>
      </c>
      <c r="B173" s="694"/>
      <c r="C173" s="694"/>
      <c r="D173" s="694"/>
      <c r="E173" s="695"/>
      <c r="F173" s="135"/>
      <c r="G173" s="135"/>
      <c r="H173" s="68"/>
      <c r="I173" s="68"/>
      <c r="J173" s="37">
        <v>415</v>
      </c>
      <c r="K173" s="66">
        <v>0.76</v>
      </c>
    </row>
    <row r="174" spans="1:11" ht="17.25" thickBot="1">
      <c r="A174" s="772" t="s">
        <v>153</v>
      </c>
      <c r="B174" s="694"/>
      <c r="C174" s="694"/>
      <c r="D174" s="694"/>
      <c r="E174" s="695"/>
      <c r="F174" s="135"/>
      <c r="G174" s="135"/>
      <c r="H174" s="68"/>
      <c r="I174" s="68"/>
      <c r="J174" s="37">
        <v>150</v>
      </c>
      <c r="K174" s="66">
        <v>0.06</v>
      </c>
    </row>
    <row r="175" spans="1:11" ht="17.25" thickBot="1">
      <c r="A175" s="772" t="s">
        <v>593</v>
      </c>
      <c r="B175" s="694"/>
      <c r="C175" s="694"/>
      <c r="D175" s="694"/>
      <c r="E175" s="695"/>
      <c r="F175" s="135"/>
      <c r="G175" s="135"/>
      <c r="H175" s="68"/>
      <c r="I175" s="68"/>
      <c r="J175" s="37">
        <v>330</v>
      </c>
      <c r="K175" s="66">
        <v>0.96</v>
      </c>
    </row>
    <row r="176" spans="1:11" ht="17.25" thickBot="1">
      <c r="A176" s="617" t="s">
        <v>192</v>
      </c>
      <c r="B176" s="694"/>
      <c r="C176" s="694"/>
      <c r="D176" s="694"/>
      <c r="E176" s="695"/>
      <c r="F176" s="135"/>
      <c r="G176" s="135"/>
      <c r="H176" s="68"/>
      <c r="I176" s="68"/>
      <c r="J176" s="37">
        <v>235</v>
      </c>
      <c r="K176" s="66">
        <v>0.18</v>
      </c>
    </row>
    <row r="177" spans="1:11" ht="17.25" thickBot="1">
      <c r="A177" s="494" t="s">
        <v>158</v>
      </c>
      <c r="B177" s="694"/>
      <c r="C177" s="694"/>
      <c r="D177" s="694"/>
      <c r="E177" s="695"/>
      <c r="F177" s="135"/>
      <c r="G177" s="135"/>
      <c r="H177" s="68"/>
      <c r="I177" s="68"/>
      <c r="J177" s="37">
        <v>690</v>
      </c>
      <c r="K177" s="66">
        <v>0.3</v>
      </c>
    </row>
    <row r="178" spans="1:11" ht="19.5" thickBot="1">
      <c r="A178" s="636" t="s">
        <v>103</v>
      </c>
      <c r="B178" s="694"/>
      <c r="C178" s="694"/>
      <c r="D178" s="694"/>
      <c r="E178" s="695"/>
      <c r="F178" s="129"/>
      <c r="G178" s="129"/>
      <c r="H178" s="24"/>
      <c r="I178" s="24"/>
      <c r="J178" s="88" t="s">
        <v>125</v>
      </c>
      <c r="K178" s="154" t="s">
        <v>126</v>
      </c>
    </row>
    <row r="179" spans="1:11" ht="19.5" thickBot="1">
      <c r="A179" s="494" t="s">
        <v>198</v>
      </c>
      <c r="B179" s="694"/>
      <c r="C179" s="694"/>
      <c r="D179" s="694"/>
      <c r="E179" s="695"/>
      <c r="F179" s="129"/>
      <c r="G179" s="129"/>
      <c r="H179" s="24"/>
      <c r="I179" s="24"/>
      <c r="J179" s="37">
        <v>1150</v>
      </c>
      <c r="K179" s="66">
        <v>3</v>
      </c>
    </row>
    <row r="180" spans="1:11" ht="19.5" thickBot="1">
      <c r="A180" s="617" t="s">
        <v>258</v>
      </c>
      <c r="B180" s="694"/>
      <c r="C180" s="694"/>
      <c r="D180" s="694"/>
      <c r="E180" s="695"/>
      <c r="F180" s="129"/>
      <c r="G180" s="129"/>
      <c r="H180" s="24"/>
      <c r="I180" s="24"/>
      <c r="J180" s="37">
        <v>1600</v>
      </c>
      <c r="K180" s="66">
        <v>5.5</v>
      </c>
    </row>
    <row r="181" spans="1:11" ht="19.5" thickBot="1">
      <c r="A181" s="636" t="s">
        <v>106</v>
      </c>
      <c r="B181" s="694"/>
      <c r="C181" s="694"/>
      <c r="D181" s="694"/>
      <c r="E181" s="695"/>
      <c r="F181" s="129"/>
      <c r="G181" s="129"/>
      <c r="H181" s="24"/>
      <c r="I181" s="24"/>
      <c r="J181" s="88" t="s">
        <v>125</v>
      </c>
      <c r="K181" s="154" t="s">
        <v>126</v>
      </c>
    </row>
    <row r="182" spans="1:11" ht="17.25" thickBot="1">
      <c r="A182" s="494" t="s">
        <v>399</v>
      </c>
      <c r="B182" s="694"/>
      <c r="C182" s="694"/>
      <c r="D182" s="694"/>
      <c r="E182" s="695"/>
      <c r="F182" s="135"/>
      <c r="G182" s="135"/>
      <c r="H182" s="68"/>
      <c r="I182" s="68"/>
      <c r="J182" s="37">
        <v>2300</v>
      </c>
      <c r="K182" s="66">
        <v>14</v>
      </c>
    </row>
    <row r="183" spans="1:11" ht="17.25" thickBot="1">
      <c r="A183" s="494" t="s">
        <v>400</v>
      </c>
      <c r="B183" s="694"/>
      <c r="C183" s="694"/>
      <c r="D183" s="694"/>
      <c r="E183" s="695"/>
      <c r="F183" s="135"/>
      <c r="G183" s="135"/>
      <c r="H183" s="68"/>
      <c r="I183" s="68"/>
      <c r="J183" s="37">
        <v>2300</v>
      </c>
      <c r="K183" s="66">
        <v>14</v>
      </c>
    </row>
    <row r="184" spans="1:11" ht="19.5" thickBot="1">
      <c r="A184" s="636" t="s">
        <v>107</v>
      </c>
      <c r="B184" s="694"/>
      <c r="C184" s="694"/>
      <c r="D184" s="694"/>
      <c r="E184" s="695"/>
      <c r="F184" s="129"/>
      <c r="G184" s="129"/>
      <c r="H184" s="24"/>
      <c r="I184" s="24"/>
      <c r="J184" s="88" t="s">
        <v>125</v>
      </c>
      <c r="K184" s="154" t="s">
        <v>126</v>
      </c>
    </row>
    <row r="185" spans="1:11" ht="17.25" thickBot="1">
      <c r="A185" s="494" t="s">
        <v>401</v>
      </c>
      <c r="B185" s="694"/>
      <c r="C185" s="694"/>
      <c r="D185" s="694"/>
      <c r="E185" s="695"/>
      <c r="F185" s="135"/>
      <c r="G185" s="135"/>
      <c r="H185" s="68"/>
      <c r="I185" s="68"/>
      <c r="J185" s="37">
        <v>2000</v>
      </c>
      <c r="K185" s="66">
        <v>12</v>
      </c>
    </row>
    <row r="186" spans="1:11" ht="17.25" thickBot="1">
      <c r="A186" s="494" t="s">
        <v>402</v>
      </c>
      <c r="B186" s="694"/>
      <c r="C186" s="694"/>
      <c r="D186" s="694"/>
      <c r="E186" s="695"/>
      <c r="F186" s="135"/>
      <c r="G186" s="135"/>
      <c r="H186" s="68"/>
      <c r="I186" s="68"/>
      <c r="J186" s="37">
        <v>4000</v>
      </c>
      <c r="K186" s="66">
        <v>24</v>
      </c>
    </row>
    <row r="187" spans="1:11" ht="17.25" thickBot="1">
      <c r="A187" s="494" t="s">
        <v>403</v>
      </c>
      <c r="B187" s="694"/>
      <c r="C187" s="694"/>
      <c r="D187" s="694"/>
      <c r="E187" s="695"/>
      <c r="F187" s="135"/>
      <c r="G187" s="135"/>
      <c r="H187" s="68"/>
      <c r="I187" s="68"/>
      <c r="J187" s="37">
        <v>4000</v>
      </c>
      <c r="K187" s="66">
        <v>24</v>
      </c>
    </row>
    <row r="188" spans="1:11" ht="19.5" thickBot="1">
      <c r="A188" s="636" t="s">
        <v>108</v>
      </c>
      <c r="B188" s="694"/>
      <c r="C188" s="694"/>
      <c r="D188" s="694"/>
      <c r="E188" s="695"/>
      <c r="F188" s="129"/>
      <c r="G188" s="129"/>
      <c r="H188" s="24"/>
      <c r="I188" s="24"/>
      <c r="J188" s="88" t="s">
        <v>125</v>
      </c>
      <c r="K188" s="154" t="s">
        <v>126</v>
      </c>
    </row>
    <row r="189" spans="1:11" ht="19.5" thickBot="1">
      <c r="A189" s="494" t="s">
        <v>404</v>
      </c>
      <c r="B189" s="694"/>
      <c r="C189" s="694"/>
      <c r="D189" s="694"/>
      <c r="E189" s="695"/>
      <c r="F189" s="129"/>
      <c r="G189" s="129"/>
      <c r="H189" s="24"/>
      <c r="I189" s="24"/>
      <c r="J189" s="37">
        <v>2450</v>
      </c>
      <c r="K189" s="66">
        <v>16</v>
      </c>
    </row>
    <row r="190" spans="1:11" ht="19.5" thickBot="1">
      <c r="A190" s="494" t="s">
        <v>405</v>
      </c>
      <c r="B190" s="694"/>
      <c r="C190" s="694"/>
      <c r="D190" s="694"/>
      <c r="E190" s="695"/>
      <c r="F190" s="129"/>
      <c r="G190" s="129"/>
      <c r="H190" s="24"/>
      <c r="I190" s="24"/>
      <c r="J190" s="37">
        <v>6800</v>
      </c>
      <c r="K190" s="66">
        <v>38</v>
      </c>
    </row>
    <row r="191" spans="1:11" ht="19.5" thickBot="1">
      <c r="A191" s="494" t="s">
        <v>406</v>
      </c>
      <c r="B191" s="694"/>
      <c r="C191" s="694"/>
      <c r="D191" s="694"/>
      <c r="E191" s="695"/>
      <c r="F191" s="129"/>
      <c r="G191" s="129"/>
      <c r="H191" s="24"/>
      <c r="I191" s="24"/>
      <c r="J191" s="37">
        <v>6800</v>
      </c>
      <c r="K191" s="66">
        <v>38</v>
      </c>
    </row>
    <row r="192" spans="1:11" ht="19.5" thickBot="1">
      <c r="A192" s="636" t="s">
        <v>1195</v>
      </c>
      <c r="B192" s="694"/>
      <c r="C192" s="694"/>
      <c r="D192" s="694"/>
      <c r="E192" s="695"/>
      <c r="F192" s="129"/>
      <c r="G192" s="133"/>
      <c r="H192" s="24"/>
      <c r="I192" s="24"/>
      <c r="J192" s="88" t="s">
        <v>125</v>
      </c>
      <c r="K192" s="154" t="s">
        <v>126</v>
      </c>
    </row>
    <row r="193" spans="1:12" ht="17.25" thickBot="1">
      <c r="A193" s="743" t="s">
        <v>1086</v>
      </c>
      <c r="B193" s="694"/>
      <c r="C193" s="694"/>
      <c r="D193" s="694"/>
      <c r="E193" s="695"/>
      <c r="F193" s="135"/>
      <c r="G193" s="135"/>
      <c r="H193" s="68"/>
      <c r="I193" s="68"/>
      <c r="J193" s="37">
        <v>8100</v>
      </c>
      <c r="K193" s="66">
        <v>22</v>
      </c>
    </row>
    <row r="194" spans="1:12">
      <c r="A194" s="743" t="s">
        <v>351</v>
      </c>
      <c r="B194" s="694"/>
      <c r="C194" s="694"/>
      <c r="D194" s="694"/>
      <c r="E194" s="695"/>
      <c r="F194" s="144"/>
      <c r="G194" s="144"/>
      <c r="H194" s="99"/>
      <c r="I194" s="99"/>
      <c r="J194" s="116">
        <v>14000</v>
      </c>
      <c r="K194" s="160">
        <v>39</v>
      </c>
      <c r="L194" s="374"/>
    </row>
    <row r="195" spans="1:12">
      <c r="A195" s="743" t="s">
        <v>241</v>
      </c>
      <c r="B195" s="694"/>
      <c r="C195" s="694"/>
      <c r="D195" s="694"/>
      <c r="E195" s="695"/>
      <c r="F195" s="142"/>
      <c r="G195" s="142"/>
      <c r="H195" s="64"/>
      <c r="I195" s="64"/>
      <c r="J195" s="37">
        <v>21300</v>
      </c>
      <c r="K195" s="66">
        <v>59</v>
      </c>
    </row>
    <row r="196" spans="1:12">
      <c r="A196" s="743" t="s">
        <v>1198</v>
      </c>
      <c r="B196" s="694"/>
      <c r="C196" s="694"/>
      <c r="D196" s="694"/>
      <c r="E196" s="695"/>
      <c r="F196" s="142"/>
      <c r="G196" s="142"/>
      <c r="H196" s="64"/>
      <c r="I196" s="64"/>
      <c r="J196" s="37">
        <v>3500</v>
      </c>
      <c r="K196" s="66">
        <v>9.8000000000000007</v>
      </c>
    </row>
    <row r="197" spans="1:12">
      <c r="A197" s="743" t="s">
        <v>594</v>
      </c>
      <c r="B197" s="694"/>
      <c r="C197" s="694"/>
      <c r="D197" s="694"/>
      <c r="E197" s="695"/>
      <c r="F197" s="142"/>
      <c r="G197" s="142"/>
      <c r="H197" s="64"/>
      <c r="I197" s="64"/>
      <c r="J197" s="37">
        <v>4100</v>
      </c>
      <c r="K197" s="66">
        <v>13.7</v>
      </c>
    </row>
    <row r="198" spans="1:12">
      <c r="A198" s="743" t="s">
        <v>595</v>
      </c>
      <c r="B198" s="694"/>
      <c r="C198" s="694"/>
      <c r="D198" s="694"/>
      <c r="E198" s="695"/>
      <c r="F198" s="142"/>
      <c r="G198" s="142"/>
      <c r="H198" s="64"/>
      <c r="I198" s="64"/>
      <c r="J198" s="37">
        <v>11650</v>
      </c>
      <c r="K198" s="66">
        <v>35</v>
      </c>
      <c r="L198" s="374"/>
    </row>
    <row r="199" spans="1:12">
      <c r="A199" s="743" t="s">
        <v>1376</v>
      </c>
      <c r="B199" s="694"/>
      <c r="C199" s="694"/>
      <c r="D199" s="694"/>
      <c r="E199" s="695"/>
      <c r="F199" s="303"/>
      <c r="G199" s="303"/>
      <c r="H199" s="61"/>
      <c r="I199" s="61"/>
      <c r="J199" s="116">
        <v>4300</v>
      </c>
      <c r="K199" s="160">
        <v>14.4</v>
      </c>
      <c r="L199" s="374"/>
    </row>
    <row r="200" spans="1:12">
      <c r="A200" s="743" t="s">
        <v>1193</v>
      </c>
      <c r="B200" s="694"/>
      <c r="C200" s="694"/>
      <c r="D200" s="694"/>
      <c r="E200" s="695"/>
      <c r="F200" s="303"/>
      <c r="G200" s="303"/>
      <c r="H200" s="61"/>
      <c r="I200" s="61"/>
      <c r="J200" s="116">
        <v>4500</v>
      </c>
      <c r="K200" s="160">
        <v>17.8</v>
      </c>
      <c r="L200" s="374"/>
    </row>
    <row r="201" spans="1:12">
      <c r="A201" s="743" t="s">
        <v>1194</v>
      </c>
      <c r="B201" s="694"/>
      <c r="C201" s="694"/>
      <c r="D201" s="694"/>
      <c r="E201" s="695"/>
      <c r="F201" s="303"/>
      <c r="G201" s="303"/>
      <c r="H201" s="61"/>
      <c r="I201" s="61"/>
      <c r="J201" s="116">
        <v>8350</v>
      </c>
      <c r="K201" s="160">
        <v>21.7</v>
      </c>
    </row>
    <row r="202" spans="1:12">
      <c r="A202" s="750" t="s">
        <v>938</v>
      </c>
      <c r="B202" s="547"/>
      <c r="C202" s="547"/>
      <c r="D202" s="547"/>
      <c r="E202" s="547"/>
      <c r="F202" s="303"/>
      <c r="G202" s="303"/>
      <c r="H202" s="61"/>
      <c r="I202" s="61"/>
      <c r="J202" s="116">
        <v>280</v>
      </c>
      <c r="K202" s="53">
        <v>0.22</v>
      </c>
    </row>
    <row r="203" spans="1:12">
      <c r="A203" s="750" t="s">
        <v>939</v>
      </c>
      <c r="B203" s="547"/>
      <c r="C203" s="547"/>
      <c r="D203" s="547"/>
      <c r="E203" s="547"/>
      <c r="F203" s="303"/>
      <c r="G203" s="303"/>
      <c r="H203" s="61"/>
      <c r="I203" s="61"/>
      <c r="J203" s="116">
        <v>250</v>
      </c>
      <c r="K203" s="53">
        <v>0.4</v>
      </c>
    </row>
    <row r="204" spans="1:12">
      <c r="A204" s="750" t="s">
        <v>940</v>
      </c>
      <c r="B204" s="547"/>
      <c r="C204" s="547"/>
      <c r="D204" s="547"/>
      <c r="E204" s="547"/>
      <c r="F204" s="303"/>
      <c r="G204" s="303"/>
      <c r="H204" s="61"/>
      <c r="I204" s="61"/>
      <c r="J204" s="116">
        <v>100</v>
      </c>
      <c r="K204" s="53">
        <v>0.08</v>
      </c>
    </row>
    <row r="205" spans="1:12" ht="16.5" customHeight="1">
      <c r="A205" s="750" t="s">
        <v>941</v>
      </c>
      <c r="B205" s="547"/>
      <c r="C205" s="547"/>
      <c r="D205" s="547"/>
      <c r="E205" s="547"/>
      <c r="F205" s="303"/>
      <c r="G205" s="303"/>
      <c r="H205" s="61"/>
      <c r="I205" s="61"/>
      <c r="J205" s="116">
        <v>595</v>
      </c>
      <c r="K205" s="53">
        <v>0.9</v>
      </c>
    </row>
    <row r="206" spans="1:12" ht="16.5" customHeight="1">
      <c r="A206" s="750" t="s">
        <v>942</v>
      </c>
      <c r="B206" s="547"/>
      <c r="C206" s="547"/>
      <c r="D206" s="547"/>
      <c r="E206" s="547"/>
      <c r="F206" s="303"/>
      <c r="G206" s="303"/>
      <c r="H206" s="61"/>
      <c r="I206" s="61"/>
      <c r="J206" s="37">
        <v>180</v>
      </c>
      <c r="K206" s="33">
        <v>0.09</v>
      </c>
    </row>
    <row r="207" spans="1:12" ht="13.5" customHeight="1">
      <c r="A207" s="751" t="s">
        <v>1218</v>
      </c>
      <c r="B207" s="631"/>
      <c r="C207" s="631"/>
      <c r="D207" s="631"/>
      <c r="E207" s="631"/>
      <c r="F207" s="303"/>
      <c r="G207" s="303"/>
      <c r="H207" s="61"/>
      <c r="I207" s="61"/>
      <c r="J207" s="37">
        <v>210</v>
      </c>
      <c r="K207" s="408">
        <v>0.43</v>
      </c>
    </row>
    <row r="208" spans="1:12" ht="13.5" customHeight="1" thickBot="1">
      <c r="A208" s="762"/>
      <c r="B208" s="678"/>
      <c r="C208" s="678"/>
      <c r="D208" s="678"/>
      <c r="E208" s="763"/>
      <c r="F208" s="302"/>
      <c r="G208" s="302"/>
      <c r="H208" s="302"/>
      <c r="I208" s="302"/>
      <c r="J208" s="305"/>
      <c r="K208" s="175"/>
    </row>
    <row r="209" spans="1:12" ht="25.5" customHeight="1" thickBot="1">
      <c r="A209" s="548" t="s">
        <v>567</v>
      </c>
      <c r="B209" s="467"/>
      <c r="C209" s="467"/>
      <c r="D209" s="467"/>
      <c r="E209" s="467"/>
      <c r="F209" s="467"/>
      <c r="G209" s="467"/>
      <c r="H209" s="467"/>
      <c r="I209" s="467"/>
      <c r="J209" s="467"/>
      <c r="K209" s="468"/>
    </row>
    <row r="210" spans="1:12" ht="19.5" thickBot="1">
      <c r="A210" s="775" t="s">
        <v>865</v>
      </c>
      <c r="B210" s="606"/>
      <c r="C210" s="606"/>
      <c r="D210" s="606"/>
      <c r="E210" s="607"/>
      <c r="F210" s="78"/>
      <c r="G210" s="78"/>
      <c r="H210" s="78"/>
      <c r="I210" s="78"/>
      <c r="J210" s="153" t="s">
        <v>125</v>
      </c>
      <c r="K210" s="155" t="s">
        <v>126</v>
      </c>
    </row>
    <row r="211" spans="1:12" ht="19.5" thickBot="1">
      <c r="A211" s="627" t="s">
        <v>866</v>
      </c>
      <c r="B211" s="760"/>
      <c r="C211" s="760"/>
      <c r="D211" s="760"/>
      <c r="E211" s="761"/>
      <c r="F211" s="78"/>
      <c r="G211" s="78"/>
      <c r="H211" s="78"/>
      <c r="I211" s="78"/>
      <c r="J211" s="54">
        <v>2450</v>
      </c>
      <c r="K211" s="173">
        <v>7.3</v>
      </c>
    </row>
    <row r="212" spans="1:12" ht="19.5" thickBot="1">
      <c r="A212" s="426" t="s">
        <v>1167</v>
      </c>
      <c r="B212" s="427"/>
      <c r="C212" s="427"/>
      <c r="D212" s="427"/>
      <c r="E212" s="428"/>
      <c r="F212" s="78"/>
      <c r="G212" s="78"/>
      <c r="H212" s="78"/>
      <c r="I212" s="78"/>
      <c r="J212" s="54">
        <v>1850</v>
      </c>
      <c r="K212" s="173">
        <v>6.4</v>
      </c>
    </row>
    <row r="213" spans="1:12" ht="19.5" thickBot="1">
      <c r="A213" s="530" t="s">
        <v>109</v>
      </c>
      <c r="B213" s="427"/>
      <c r="C213" s="427"/>
      <c r="D213" s="427"/>
      <c r="E213" s="428"/>
      <c r="F213" s="78"/>
      <c r="G213" s="78"/>
      <c r="H213" s="78"/>
      <c r="I213" s="78"/>
      <c r="J213" s="153" t="s">
        <v>125</v>
      </c>
      <c r="K213" s="155" t="s">
        <v>126</v>
      </c>
    </row>
    <row r="214" spans="1:12" ht="19.5" thickBot="1">
      <c r="A214" s="675" t="s">
        <v>904</v>
      </c>
      <c r="B214" s="723"/>
      <c r="C214" s="723"/>
      <c r="D214" s="723"/>
      <c r="E214" s="723"/>
      <c r="F214" s="78"/>
      <c r="G214" s="78"/>
      <c r="H214" s="78"/>
      <c r="I214" s="78"/>
      <c r="J214" s="54">
        <v>1550</v>
      </c>
      <c r="K214" s="173">
        <v>4.0999999999999996</v>
      </c>
    </row>
    <row r="215" spans="1:12" ht="19.5" thickBot="1">
      <c r="A215" s="426" t="s">
        <v>867</v>
      </c>
      <c r="B215" s="427"/>
      <c r="C215" s="427"/>
      <c r="D215" s="427"/>
      <c r="E215" s="428"/>
      <c r="F215" s="24"/>
      <c r="G215" s="24"/>
      <c r="H215" s="24"/>
      <c r="I215" s="24"/>
      <c r="J215" s="37">
        <v>1300</v>
      </c>
      <c r="K215" s="66">
        <v>4</v>
      </c>
    </row>
    <row r="216" spans="1:12" ht="19.5" thickBot="1">
      <c r="A216" s="426" t="s">
        <v>1428</v>
      </c>
      <c r="B216" s="427"/>
      <c r="C216" s="427"/>
      <c r="D216" s="427"/>
      <c r="E216" s="428"/>
      <c r="F216" s="24"/>
      <c r="G216" s="79"/>
      <c r="H216" s="24"/>
      <c r="I216" s="24"/>
      <c r="J216" s="37">
        <v>1500</v>
      </c>
      <c r="K216" s="66">
        <v>5.5</v>
      </c>
    </row>
    <row r="217" spans="1:12" ht="18.75">
      <c r="A217" s="693" t="s">
        <v>237</v>
      </c>
      <c r="B217" s="488"/>
      <c r="C217" s="488"/>
      <c r="D217" s="488"/>
      <c r="E217" s="489"/>
      <c r="F217" s="119"/>
      <c r="G217" s="120"/>
      <c r="H217" s="113"/>
      <c r="I217" s="113"/>
      <c r="J217" s="37">
        <v>4100</v>
      </c>
      <c r="K217" s="66">
        <v>13.3</v>
      </c>
      <c r="L217" s="374"/>
    </row>
    <row r="218" spans="1:12" ht="19.5" thickBot="1">
      <c r="A218" s="426" t="s">
        <v>1373</v>
      </c>
      <c r="B218" s="427"/>
      <c r="C218" s="427"/>
      <c r="D218" s="427"/>
      <c r="E218" s="428"/>
      <c r="F218" s="78"/>
      <c r="G218" s="83"/>
      <c r="H218" s="78"/>
      <c r="I218" s="78"/>
      <c r="J218" s="54">
        <v>2400</v>
      </c>
      <c r="K218" s="66">
        <v>8.1</v>
      </c>
      <c r="L218" s="374"/>
    </row>
    <row r="219" spans="1:12" ht="19.5" thickBot="1">
      <c r="A219" s="426" t="s">
        <v>119</v>
      </c>
      <c r="B219" s="427"/>
      <c r="C219" s="427"/>
      <c r="D219" s="427"/>
      <c r="E219" s="428"/>
      <c r="F219" s="24"/>
      <c r="G219" s="79"/>
      <c r="H219" s="24"/>
      <c r="I219" s="24"/>
      <c r="J219" s="37">
        <v>185</v>
      </c>
      <c r="K219" s="66">
        <v>0.37</v>
      </c>
    </row>
    <row r="220" spans="1:12" ht="19.5" thickBot="1">
      <c r="A220" s="732" t="s">
        <v>110</v>
      </c>
      <c r="B220" s="676"/>
      <c r="C220" s="676"/>
      <c r="D220" s="676"/>
      <c r="E220" s="676"/>
      <c r="F220" s="24"/>
      <c r="G220" s="79"/>
      <c r="H220" s="24"/>
      <c r="I220" s="24"/>
      <c r="J220" s="88" t="s">
        <v>125</v>
      </c>
      <c r="K220" s="154" t="s">
        <v>126</v>
      </c>
    </row>
    <row r="221" spans="1:12" ht="19.5" thickBot="1">
      <c r="A221" s="426" t="s">
        <v>1391</v>
      </c>
      <c r="B221" s="427"/>
      <c r="C221" s="427"/>
      <c r="D221" s="427"/>
      <c r="E221" s="428"/>
      <c r="F221" s="24"/>
      <c r="G221" s="79"/>
      <c r="H221" s="24"/>
      <c r="I221" s="24"/>
      <c r="J221" s="37">
        <v>1850</v>
      </c>
      <c r="K221" s="66">
        <v>6.7</v>
      </c>
    </row>
    <row r="222" spans="1:12" ht="19.5" thickBot="1">
      <c r="A222" s="426" t="s">
        <v>1429</v>
      </c>
      <c r="B222" s="427"/>
      <c r="C222" s="427"/>
      <c r="D222" s="427"/>
      <c r="E222" s="428"/>
      <c r="F222" s="24"/>
      <c r="G222" s="79"/>
      <c r="H222" s="24"/>
      <c r="I222" s="24"/>
      <c r="J222" s="37">
        <v>3400</v>
      </c>
      <c r="K222" s="66">
        <v>8.1999999999999993</v>
      </c>
    </row>
    <row r="223" spans="1:12" ht="19.5" thickBot="1">
      <c r="A223" s="510" t="s">
        <v>1286</v>
      </c>
      <c r="B223" s="525"/>
      <c r="C223" s="525"/>
      <c r="D223" s="525"/>
      <c r="E223" s="588"/>
      <c r="F223" s="24"/>
      <c r="G223" s="79"/>
      <c r="H223" s="24"/>
      <c r="I223" s="24"/>
      <c r="J223" s="37">
        <v>3100</v>
      </c>
      <c r="K223" s="66">
        <v>9.4499999999999993</v>
      </c>
      <c r="L223" s="374"/>
    </row>
    <row r="224" spans="1:12" ht="19.5" thickBot="1">
      <c r="A224" s="426" t="s">
        <v>1475</v>
      </c>
      <c r="B224" s="427"/>
      <c r="C224" s="427"/>
      <c r="D224" s="427"/>
      <c r="E224" s="428"/>
      <c r="F224" s="24"/>
      <c r="G224" s="79"/>
      <c r="H224" s="24"/>
      <c r="I224" s="24"/>
      <c r="J224" s="37">
        <v>3200</v>
      </c>
      <c r="K224" s="66">
        <v>16</v>
      </c>
    </row>
    <row r="225" spans="1:2034" ht="19.5" customHeight="1" thickBot="1">
      <c r="A225" s="426" t="s">
        <v>745</v>
      </c>
      <c r="B225" s="427"/>
      <c r="C225" s="427"/>
      <c r="D225" s="427"/>
      <c r="E225" s="428"/>
      <c r="F225" s="24"/>
      <c r="G225" s="79"/>
      <c r="H225" s="24"/>
      <c r="I225" s="24"/>
      <c r="J225" s="37">
        <v>4500</v>
      </c>
      <c r="K225" s="66">
        <v>15.4</v>
      </c>
      <c r="L225" s="374"/>
    </row>
    <row r="226" spans="1:2034" ht="19.5" customHeight="1" thickBot="1">
      <c r="A226" s="426" t="s">
        <v>223</v>
      </c>
      <c r="B226" s="427"/>
      <c r="C226" s="427"/>
      <c r="D226" s="427"/>
      <c r="E226" s="428"/>
      <c r="F226" s="24"/>
      <c r="G226" s="79"/>
      <c r="H226" s="24"/>
      <c r="I226" s="24"/>
      <c r="J226" s="37">
        <v>3700</v>
      </c>
      <c r="K226" s="66">
        <v>12.8</v>
      </c>
    </row>
    <row r="227" spans="1:2034" ht="19.5" thickBot="1">
      <c r="A227" s="451" t="s">
        <v>890</v>
      </c>
      <c r="B227" s="452"/>
      <c r="C227" s="452"/>
      <c r="D227" s="452"/>
      <c r="E227" s="453"/>
      <c r="F227" s="24"/>
      <c r="G227" s="79"/>
      <c r="H227" s="24"/>
      <c r="I227" s="24"/>
      <c r="J227" s="37">
        <v>5600</v>
      </c>
      <c r="K227" s="66">
        <v>18.100000000000001</v>
      </c>
      <c r="L227" s="374"/>
    </row>
    <row r="228" spans="1:2034" ht="19.5" thickBot="1">
      <c r="A228" s="426" t="s">
        <v>120</v>
      </c>
      <c r="B228" s="427"/>
      <c r="C228" s="427"/>
      <c r="D228" s="427"/>
      <c r="E228" s="428"/>
      <c r="F228" s="24"/>
      <c r="G228" s="79"/>
      <c r="H228" s="24"/>
      <c r="I228" s="24"/>
      <c r="J228" s="37">
        <v>200</v>
      </c>
      <c r="K228" s="66">
        <v>0.43</v>
      </c>
    </row>
    <row r="229" spans="1:2034" ht="19.5" thickBot="1">
      <c r="A229" s="426" t="s">
        <v>1457</v>
      </c>
      <c r="B229" s="427"/>
      <c r="C229" s="427"/>
      <c r="D229" s="427"/>
      <c r="E229" s="428"/>
      <c r="F229" s="24"/>
      <c r="G229" s="79"/>
      <c r="H229" s="24"/>
      <c r="I229" s="24"/>
      <c r="J229" s="37">
        <v>1200</v>
      </c>
      <c r="K229" s="66">
        <v>4</v>
      </c>
      <c r="L229" s="374"/>
    </row>
    <row r="230" spans="1:2034" ht="19.5" thickBot="1">
      <c r="A230" s="426" t="s">
        <v>1458</v>
      </c>
      <c r="B230" s="427"/>
      <c r="C230" s="427"/>
      <c r="D230" s="427"/>
      <c r="E230" s="428"/>
      <c r="F230" s="24"/>
      <c r="G230" s="79"/>
      <c r="H230" s="24"/>
      <c r="I230" s="24"/>
      <c r="J230" s="37">
        <v>1620</v>
      </c>
      <c r="K230" s="66">
        <v>5</v>
      </c>
    </row>
    <row r="231" spans="1:2034" s="363" customFormat="1" ht="19.5" thickBot="1">
      <c r="A231" s="752" t="s">
        <v>1405</v>
      </c>
      <c r="B231" s="753"/>
      <c r="C231" s="753"/>
      <c r="D231" s="753"/>
      <c r="E231" s="754"/>
      <c r="F231" s="369"/>
      <c r="G231" s="370"/>
      <c r="H231" s="368"/>
      <c r="I231" s="368"/>
      <c r="J231" s="371">
        <v>10650</v>
      </c>
      <c r="K231" s="372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/>
      <c r="AO231" s="286"/>
      <c r="AP231" s="286"/>
      <c r="AQ231" s="286"/>
      <c r="AR231" s="286"/>
      <c r="AS231" s="286"/>
      <c r="AT231" s="286"/>
      <c r="AU231" s="286"/>
      <c r="AV231" s="286"/>
      <c r="AW231" s="286"/>
      <c r="AX231" s="286"/>
      <c r="AY231" s="286"/>
      <c r="AZ231" s="286"/>
      <c r="BA231" s="286"/>
      <c r="BB231" s="286"/>
      <c r="BC231" s="286"/>
      <c r="BD231" s="286"/>
      <c r="BE231" s="286"/>
      <c r="BF231" s="286"/>
      <c r="BG231" s="286"/>
      <c r="BH231" s="286"/>
      <c r="BI231" s="286"/>
      <c r="BJ231" s="286"/>
      <c r="BK231" s="286"/>
      <c r="BL231" s="286"/>
      <c r="BM231" s="286"/>
      <c r="BN231" s="286"/>
      <c r="BO231" s="286"/>
      <c r="BP231" s="286"/>
      <c r="BQ231" s="286"/>
      <c r="BR231" s="286"/>
      <c r="BS231" s="286"/>
      <c r="BT231" s="286"/>
      <c r="BU231" s="286"/>
      <c r="BV231" s="286"/>
      <c r="BW231" s="286"/>
      <c r="BX231" s="286"/>
      <c r="BY231" s="286"/>
      <c r="BZ231" s="286"/>
      <c r="CA231" s="286"/>
      <c r="CB231" s="286"/>
      <c r="CC231" s="286"/>
      <c r="CD231" s="286"/>
      <c r="CE231" s="286"/>
      <c r="CF231" s="286"/>
      <c r="CG231" s="286"/>
      <c r="CH231" s="286"/>
      <c r="CI231" s="286"/>
      <c r="CJ231" s="286"/>
      <c r="CK231" s="286"/>
      <c r="CL231" s="286"/>
      <c r="CM231" s="286"/>
      <c r="CN231" s="286"/>
      <c r="CO231" s="286"/>
      <c r="CP231" s="286"/>
      <c r="CQ231" s="286"/>
      <c r="CR231" s="286"/>
      <c r="CS231" s="286"/>
      <c r="CT231" s="286"/>
      <c r="CU231" s="286"/>
      <c r="CV231" s="286"/>
      <c r="CW231" s="286"/>
      <c r="CX231" s="286"/>
      <c r="CY231" s="286"/>
      <c r="CZ231" s="286"/>
      <c r="DA231" s="286"/>
      <c r="DB231" s="286"/>
      <c r="DC231" s="286"/>
      <c r="DD231" s="286"/>
      <c r="DE231" s="286"/>
      <c r="DF231" s="286"/>
      <c r="DG231" s="286"/>
      <c r="DH231" s="286"/>
      <c r="DI231" s="286"/>
      <c r="DJ231" s="286"/>
      <c r="DK231" s="286"/>
      <c r="DL231" s="286"/>
      <c r="DM231" s="286"/>
      <c r="DN231" s="286"/>
      <c r="DO231" s="286"/>
      <c r="DP231" s="286"/>
      <c r="DQ231" s="286"/>
      <c r="DR231" s="286"/>
      <c r="DS231" s="286"/>
      <c r="DT231" s="286"/>
      <c r="DU231" s="286"/>
      <c r="DV231" s="286"/>
      <c r="DW231" s="286"/>
      <c r="DX231" s="286"/>
      <c r="DY231" s="286"/>
      <c r="DZ231" s="286"/>
      <c r="EA231" s="286"/>
      <c r="EB231" s="286"/>
      <c r="EC231" s="286"/>
      <c r="ED231" s="286"/>
      <c r="EE231" s="286"/>
      <c r="EF231" s="286"/>
      <c r="EG231" s="286"/>
      <c r="EH231" s="286"/>
      <c r="EI231" s="286"/>
      <c r="EJ231" s="286"/>
      <c r="EK231" s="286"/>
      <c r="EL231" s="286"/>
      <c r="EM231" s="286"/>
      <c r="EN231" s="286"/>
      <c r="EO231" s="286"/>
      <c r="EP231" s="286"/>
      <c r="EQ231" s="286"/>
      <c r="ER231" s="286"/>
      <c r="ES231" s="286"/>
      <c r="ET231" s="286"/>
      <c r="EU231" s="286"/>
      <c r="EV231" s="286"/>
      <c r="EW231" s="286"/>
      <c r="EX231" s="286"/>
      <c r="EY231" s="286"/>
      <c r="EZ231" s="286"/>
      <c r="FA231" s="286"/>
      <c r="FB231" s="286"/>
      <c r="FC231" s="286"/>
      <c r="FD231" s="286"/>
      <c r="FE231" s="286"/>
      <c r="FF231" s="286"/>
      <c r="FG231" s="286"/>
      <c r="FH231" s="286"/>
      <c r="FI231" s="286"/>
      <c r="FJ231" s="286"/>
      <c r="FK231" s="286"/>
      <c r="FL231" s="286"/>
      <c r="FM231" s="286"/>
      <c r="FN231" s="286"/>
      <c r="FO231" s="286"/>
      <c r="FP231" s="286"/>
      <c r="FQ231" s="286"/>
      <c r="FR231" s="286"/>
      <c r="FS231" s="286"/>
      <c r="FT231" s="286"/>
      <c r="FU231" s="286"/>
      <c r="FV231" s="286"/>
      <c r="FW231" s="286"/>
      <c r="FX231" s="286"/>
      <c r="FY231" s="286"/>
      <c r="FZ231" s="286"/>
      <c r="GA231" s="286"/>
      <c r="GB231" s="286"/>
      <c r="GC231" s="286"/>
      <c r="GD231" s="286"/>
      <c r="GE231" s="286"/>
      <c r="GF231" s="286"/>
      <c r="GG231" s="286"/>
      <c r="GH231" s="286"/>
      <c r="GI231" s="286"/>
      <c r="GJ231" s="286"/>
      <c r="GK231" s="286"/>
      <c r="GL231" s="286"/>
      <c r="GM231" s="286"/>
      <c r="GN231" s="286"/>
      <c r="GO231" s="286"/>
      <c r="GP231" s="286"/>
      <c r="GQ231" s="286"/>
      <c r="GR231" s="286"/>
      <c r="GS231" s="286"/>
      <c r="GT231" s="286"/>
      <c r="GU231" s="286"/>
      <c r="GV231" s="286"/>
      <c r="GW231" s="286"/>
      <c r="GX231" s="286"/>
      <c r="GY231" s="286"/>
      <c r="GZ231" s="286"/>
      <c r="HA231" s="286"/>
      <c r="HB231" s="286"/>
      <c r="HC231" s="286"/>
      <c r="HD231" s="286"/>
      <c r="HE231" s="286"/>
      <c r="HF231" s="286"/>
      <c r="HG231" s="286"/>
      <c r="HH231" s="286"/>
      <c r="HI231" s="286"/>
      <c r="HJ231" s="286"/>
      <c r="HK231" s="286"/>
      <c r="HL231" s="286"/>
      <c r="HM231" s="286"/>
      <c r="HN231" s="286"/>
      <c r="HO231" s="286"/>
      <c r="HP231" s="286"/>
      <c r="HQ231" s="286"/>
      <c r="HR231" s="286"/>
      <c r="HS231" s="286"/>
      <c r="HT231" s="286"/>
      <c r="HU231" s="286"/>
      <c r="HV231" s="286"/>
      <c r="HW231" s="286"/>
      <c r="HX231" s="286"/>
      <c r="HY231" s="286"/>
      <c r="HZ231" s="286"/>
      <c r="IA231" s="286"/>
      <c r="IB231" s="286"/>
      <c r="IC231" s="286"/>
      <c r="ID231" s="286"/>
      <c r="IE231" s="286"/>
      <c r="IF231" s="286"/>
      <c r="IG231" s="286"/>
      <c r="IH231" s="286"/>
      <c r="II231" s="286"/>
      <c r="IJ231" s="286"/>
      <c r="IK231" s="286"/>
      <c r="IL231" s="286"/>
      <c r="IM231" s="286"/>
      <c r="IN231" s="286"/>
      <c r="IO231" s="286"/>
      <c r="IP231" s="286"/>
      <c r="IQ231" s="286"/>
      <c r="IR231" s="286"/>
      <c r="IS231" s="286"/>
      <c r="IT231" s="286"/>
      <c r="IU231" s="286"/>
      <c r="IV231" s="286"/>
      <c r="IW231" s="286"/>
      <c r="IX231" s="286"/>
      <c r="IY231" s="286"/>
      <c r="IZ231" s="286"/>
      <c r="JA231" s="286"/>
      <c r="JB231" s="286"/>
      <c r="JC231" s="286"/>
      <c r="JD231" s="286"/>
      <c r="JE231" s="286"/>
      <c r="JF231" s="286"/>
      <c r="JG231" s="286"/>
      <c r="JH231" s="286"/>
      <c r="JI231" s="286"/>
      <c r="JJ231" s="286"/>
      <c r="JK231" s="286"/>
      <c r="JL231" s="286"/>
      <c r="JM231" s="286"/>
      <c r="JN231" s="286"/>
      <c r="JO231" s="286"/>
      <c r="JP231" s="286"/>
      <c r="JQ231" s="286"/>
      <c r="JR231" s="286"/>
      <c r="JS231" s="286"/>
      <c r="JT231" s="286"/>
      <c r="JU231" s="286"/>
      <c r="JV231" s="286"/>
      <c r="JW231" s="286"/>
      <c r="JX231" s="286"/>
      <c r="JY231" s="286"/>
      <c r="JZ231" s="286"/>
      <c r="KA231" s="286"/>
      <c r="KB231" s="286"/>
      <c r="KC231" s="286"/>
      <c r="KD231" s="286"/>
      <c r="KE231" s="286"/>
      <c r="KF231" s="286"/>
      <c r="KG231" s="286"/>
      <c r="KH231" s="286"/>
      <c r="KI231" s="286"/>
      <c r="KJ231" s="286"/>
      <c r="KK231" s="286"/>
      <c r="KL231" s="286"/>
      <c r="KM231" s="286"/>
      <c r="KN231" s="286"/>
      <c r="KO231" s="286"/>
      <c r="KP231" s="286"/>
      <c r="KQ231" s="286"/>
      <c r="KR231" s="286"/>
      <c r="KS231" s="286"/>
      <c r="KT231" s="286"/>
      <c r="KU231" s="286"/>
      <c r="KV231" s="286"/>
      <c r="KW231" s="286"/>
      <c r="KX231" s="286"/>
      <c r="KY231" s="286"/>
      <c r="KZ231" s="286"/>
      <c r="LA231" s="286"/>
      <c r="LB231" s="286"/>
      <c r="LC231" s="286"/>
      <c r="LD231" s="286"/>
      <c r="LE231" s="286"/>
      <c r="LF231" s="286"/>
      <c r="LG231" s="286"/>
      <c r="LH231" s="286"/>
      <c r="LI231" s="286"/>
      <c r="LJ231" s="286"/>
      <c r="LK231" s="286"/>
      <c r="LL231" s="286"/>
      <c r="LM231" s="286"/>
      <c r="LN231" s="286"/>
      <c r="LO231" s="286"/>
      <c r="LP231" s="286"/>
      <c r="LQ231" s="286"/>
      <c r="LR231" s="286"/>
      <c r="LS231" s="286"/>
      <c r="LT231" s="286"/>
      <c r="LU231" s="286"/>
      <c r="LV231" s="286"/>
      <c r="LW231" s="286"/>
      <c r="LX231" s="286"/>
      <c r="LY231" s="286"/>
      <c r="LZ231" s="286"/>
      <c r="MA231" s="286"/>
      <c r="MB231" s="286"/>
      <c r="MC231" s="286"/>
      <c r="MD231" s="286"/>
      <c r="ME231" s="286"/>
      <c r="MF231" s="286"/>
      <c r="MG231" s="286"/>
      <c r="MH231" s="286"/>
      <c r="MI231" s="286"/>
      <c r="MJ231" s="286"/>
      <c r="MK231" s="286"/>
      <c r="ML231" s="286"/>
      <c r="MM231" s="286"/>
      <c r="MN231" s="286"/>
      <c r="MO231" s="286"/>
      <c r="MP231" s="286"/>
      <c r="MQ231" s="286"/>
      <c r="MR231" s="286"/>
      <c r="MS231" s="286"/>
      <c r="MT231" s="286"/>
      <c r="MU231" s="286"/>
      <c r="MV231" s="286"/>
      <c r="MW231" s="286"/>
      <c r="MX231" s="286"/>
      <c r="MY231" s="286"/>
      <c r="MZ231" s="286"/>
      <c r="NA231" s="286"/>
      <c r="NB231" s="286"/>
      <c r="NC231" s="286"/>
      <c r="ND231" s="286"/>
      <c r="NE231" s="286"/>
      <c r="NF231" s="286"/>
      <c r="NG231" s="286"/>
      <c r="NH231" s="286"/>
      <c r="NI231" s="286"/>
      <c r="NJ231" s="286"/>
      <c r="NK231" s="286"/>
      <c r="NL231" s="286"/>
      <c r="NM231" s="286"/>
      <c r="NN231" s="286"/>
      <c r="NO231" s="286"/>
      <c r="NP231" s="286"/>
      <c r="NQ231" s="286"/>
      <c r="NR231" s="286"/>
      <c r="NS231" s="286"/>
      <c r="NT231" s="286"/>
      <c r="NU231" s="286"/>
      <c r="NV231" s="286"/>
      <c r="NW231" s="286"/>
      <c r="NX231" s="286"/>
      <c r="NY231" s="286"/>
      <c r="NZ231" s="286"/>
      <c r="OA231" s="286"/>
      <c r="OB231" s="286"/>
      <c r="OC231" s="286"/>
      <c r="OD231" s="286"/>
      <c r="OE231" s="286"/>
      <c r="OF231" s="286"/>
      <c r="OG231" s="286"/>
      <c r="OH231" s="286"/>
      <c r="OI231" s="286"/>
      <c r="OJ231" s="286"/>
      <c r="OK231" s="286"/>
      <c r="OL231" s="286"/>
      <c r="OM231" s="286"/>
      <c r="ON231" s="286"/>
      <c r="OO231" s="286"/>
      <c r="OP231" s="286"/>
      <c r="OQ231" s="286"/>
      <c r="OR231" s="286"/>
      <c r="OS231" s="286"/>
      <c r="OT231" s="286"/>
      <c r="OU231" s="286"/>
      <c r="OV231" s="286"/>
      <c r="OW231" s="286"/>
      <c r="OX231" s="286"/>
      <c r="OY231" s="286"/>
      <c r="OZ231" s="286"/>
      <c r="PA231" s="286"/>
      <c r="PB231" s="286"/>
      <c r="PC231" s="286"/>
      <c r="PD231" s="286"/>
      <c r="PE231" s="286"/>
      <c r="PF231" s="286"/>
      <c r="PG231" s="286"/>
      <c r="PH231" s="286"/>
      <c r="PI231" s="286"/>
      <c r="PJ231" s="286"/>
      <c r="PK231" s="286"/>
      <c r="PL231" s="286"/>
      <c r="PM231" s="286"/>
      <c r="PN231" s="286"/>
      <c r="PO231" s="286"/>
      <c r="PP231" s="286"/>
      <c r="PQ231" s="286"/>
      <c r="PR231" s="286"/>
      <c r="PS231" s="286"/>
      <c r="PT231" s="286"/>
      <c r="PU231" s="286"/>
      <c r="PV231" s="286"/>
      <c r="PW231" s="286"/>
      <c r="PX231" s="286"/>
      <c r="PY231" s="286"/>
      <c r="PZ231" s="286"/>
      <c r="QA231" s="286"/>
      <c r="QB231" s="286"/>
      <c r="QC231" s="286"/>
      <c r="QD231" s="286"/>
      <c r="QE231" s="286"/>
      <c r="QF231" s="286"/>
      <c r="QG231" s="286"/>
      <c r="QH231" s="286"/>
      <c r="QI231" s="286"/>
      <c r="QJ231" s="286"/>
      <c r="QK231" s="286"/>
      <c r="QL231" s="286"/>
      <c r="QM231" s="286"/>
      <c r="QN231" s="286"/>
      <c r="QO231" s="286"/>
      <c r="QP231" s="286"/>
      <c r="QQ231" s="286"/>
      <c r="QR231" s="286"/>
      <c r="QS231" s="286"/>
      <c r="QT231" s="286"/>
      <c r="QU231" s="286"/>
      <c r="QV231" s="286"/>
      <c r="QW231" s="286"/>
      <c r="QX231" s="286"/>
      <c r="QY231" s="286"/>
      <c r="QZ231" s="286"/>
      <c r="RA231" s="286"/>
      <c r="RB231" s="286"/>
      <c r="RC231" s="286"/>
      <c r="RD231" s="286"/>
      <c r="RE231" s="286"/>
      <c r="RF231" s="286"/>
      <c r="RG231" s="286"/>
      <c r="RH231" s="286"/>
      <c r="RI231" s="286"/>
      <c r="RJ231" s="286"/>
      <c r="RK231" s="286"/>
      <c r="RL231" s="286"/>
      <c r="RM231" s="286"/>
      <c r="RN231" s="286"/>
      <c r="RO231" s="286"/>
      <c r="RP231" s="286"/>
      <c r="RQ231" s="286"/>
      <c r="RR231" s="286"/>
      <c r="RS231" s="286"/>
      <c r="RT231" s="286"/>
      <c r="RU231" s="286"/>
      <c r="RV231" s="286"/>
      <c r="RW231" s="286"/>
      <c r="RX231" s="286"/>
      <c r="RY231" s="286"/>
      <c r="RZ231" s="286"/>
      <c r="SA231" s="286"/>
      <c r="SB231" s="286"/>
      <c r="SC231" s="286"/>
      <c r="SD231" s="286"/>
      <c r="SE231" s="286"/>
      <c r="SF231" s="286"/>
      <c r="SG231" s="286"/>
      <c r="SH231" s="286"/>
      <c r="SI231" s="286"/>
      <c r="SJ231" s="286"/>
      <c r="SK231" s="286"/>
      <c r="SL231" s="286"/>
      <c r="SM231" s="286"/>
      <c r="SN231" s="286"/>
      <c r="SO231" s="286"/>
      <c r="SP231" s="286"/>
      <c r="SQ231" s="286"/>
      <c r="SR231" s="286"/>
      <c r="SS231" s="286"/>
      <c r="ST231" s="286"/>
      <c r="SU231" s="286"/>
      <c r="SV231" s="286"/>
      <c r="SW231" s="286"/>
      <c r="SX231" s="286"/>
      <c r="SY231" s="286"/>
      <c r="SZ231" s="286"/>
      <c r="TA231" s="286"/>
      <c r="TB231" s="286"/>
      <c r="TC231" s="286"/>
      <c r="TD231" s="286"/>
      <c r="TE231" s="286"/>
      <c r="TF231" s="286"/>
      <c r="TG231" s="286"/>
      <c r="TH231" s="286"/>
      <c r="TI231" s="286"/>
      <c r="TJ231" s="286"/>
      <c r="TK231" s="286"/>
      <c r="TL231" s="286"/>
      <c r="TM231" s="286"/>
      <c r="TN231" s="286"/>
      <c r="TO231" s="286"/>
      <c r="TP231" s="286"/>
      <c r="TQ231" s="286"/>
      <c r="TR231" s="286"/>
      <c r="TS231" s="286"/>
      <c r="TT231" s="286"/>
      <c r="TU231" s="286"/>
      <c r="TV231" s="286"/>
      <c r="TW231" s="286"/>
      <c r="TX231" s="286"/>
      <c r="TY231" s="286"/>
      <c r="TZ231" s="286"/>
      <c r="UA231" s="286"/>
      <c r="UB231" s="286"/>
      <c r="UC231" s="286"/>
      <c r="UD231" s="286"/>
      <c r="UE231" s="286"/>
      <c r="UF231" s="286"/>
      <c r="UG231" s="286"/>
      <c r="UH231" s="286"/>
      <c r="UI231" s="286"/>
      <c r="UJ231" s="286"/>
      <c r="UK231" s="286"/>
      <c r="UL231" s="286"/>
      <c r="UM231" s="286"/>
      <c r="UN231" s="286"/>
      <c r="UO231" s="286"/>
      <c r="UP231" s="286"/>
      <c r="UQ231" s="286"/>
      <c r="UR231" s="286"/>
      <c r="US231" s="286"/>
      <c r="UT231" s="286"/>
      <c r="UU231" s="286"/>
      <c r="UV231" s="286"/>
      <c r="UW231" s="286"/>
      <c r="UX231" s="286"/>
      <c r="UY231" s="286"/>
      <c r="UZ231" s="286"/>
      <c r="VA231" s="286"/>
      <c r="VB231" s="286"/>
      <c r="VC231" s="286"/>
      <c r="VD231" s="286"/>
      <c r="VE231" s="286"/>
      <c r="VF231" s="286"/>
      <c r="VG231" s="286"/>
      <c r="VH231" s="286"/>
      <c r="VI231" s="286"/>
      <c r="VJ231" s="286"/>
      <c r="VK231" s="286"/>
      <c r="VL231" s="286"/>
      <c r="VM231" s="286"/>
      <c r="VN231" s="286"/>
      <c r="VO231" s="286"/>
      <c r="VP231" s="286"/>
      <c r="VQ231" s="286"/>
      <c r="VR231" s="286"/>
      <c r="VS231" s="286"/>
      <c r="VT231" s="286"/>
      <c r="VU231" s="286"/>
      <c r="VV231" s="286"/>
      <c r="VW231" s="286"/>
      <c r="VX231" s="286"/>
      <c r="VY231" s="286"/>
      <c r="VZ231" s="286"/>
      <c r="WA231" s="286"/>
      <c r="WB231" s="286"/>
      <c r="WC231" s="286"/>
      <c r="WD231" s="286"/>
      <c r="WE231" s="286"/>
      <c r="WF231" s="286"/>
      <c r="WG231" s="286"/>
      <c r="WH231" s="286"/>
      <c r="WI231" s="286"/>
      <c r="WJ231" s="286"/>
      <c r="WK231" s="286"/>
      <c r="WL231" s="286"/>
      <c r="WM231" s="286"/>
      <c r="WN231" s="286"/>
      <c r="WO231" s="286"/>
      <c r="WP231" s="286"/>
      <c r="WQ231" s="286"/>
      <c r="WR231" s="286"/>
      <c r="WS231" s="286"/>
      <c r="WT231" s="286"/>
      <c r="WU231" s="286"/>
      <c r="WV231" s="286"/>
      <c r="WW231" s="286"/>
      <c r="WX231" s="286"/>
      <c r="WY231" s="286"/>
      <c r="WZ231" s="286"/>
      <c r="XA231" s="286"/>
      <c r="XB231" s="286"/>
      <c r="XC231" s="286"/>
      <c r="XD231" s="286"/>
      <c r="XE231" s="286"/>
      <c r="XF231" s="286"/>
      <c r="XG231" s="286"/>
      <c r="XH231" s="286"/>
      <c r="XI231" s="286"/>
      <c r="XJ231" s="286"/>
      <c r="XK231" s="286"/>
      <c r="XL231" s="286"/>
      <c r="XM231" s="286"/>
      <c r="XN231" s="286"/>
      <c r="XO231" s="286"/>
      <c r="XP231" s="286"/>
      <c r="XQ231" s="286"/>
      <c r="XR231" s="286"/>
      <c r="XS231" s="286"/>
      <c r="XT231" s="286"/>
      <c r="XU231" s="286"/>
      <c r="XV231" s="286"/>
      <c r="XW231" s="286"/>
      <c r="XX231" s="286"/>
      <c r="XY231" s="286"/>
      <c r="XZ231" s="286"/>
      <c r="YA231" s="286"/>
      <c r="YB231" s="286"/>
      <c r="YC231" s="286"/>
      <c r="YD231" s="286"/>
      <c r="YE231" s="286"/>
      <c r="YF231" s="286"/>
      <c r="YG231" s="286"/>
      <c r="YH231" s="286"/>
      <c r="YI231" s="286"/>
      <c r="YJ231" s="286"/>
      <c r="YK231" s="286"/>
      <c r="YL231" s="286"/>
      <c r="YM231" s="286"/>
      <c r="YN231" s="286"/>
      <c r="YO231" s="286"/>
      <c r="YP231" s="286"/>
      <c r="YQ231" s="286"/>
      <c r="YR231" s="286"/>
      <c r="YS231" s="286"/>
      <c r="YT231" s="286"/>
      <c r="YU231" s="286"/>
      <c r="YV231" s="286"/>
      <c r="YW231" s="286"/>
      <c r="YX231" s="286"/>
      <c r="YY231" s="286"/>
      <c r="YZ231" s="286"/>
      <c r="ZA231" s="286"/>
      <c r="ZB231" s="286"/>
      <c r="ZC231" s="286"/>
      <c r="ZD231" s="286"/>
      <c r="ZE231" s="286"/>
      <c r="ZF231" s="286"/>
      <c r="ZG231" s="286"/>
      <c r="ZH231" s="286"/>
      <c r="ZI231" s="286"/>
      <c r="ZJ231" s="286"/>
      <c r="ZK231" s="286"/>
      <c r="ZL231" s="286"/>
      <c r="ZM231" s="286"/>
      <c r="ZN231" s="286"/>
      <c r="ZO231" s="286"/>
      <c r="ZP231" s="286"/>
      <c r="ZQ231" s="286"/>
      <c r="ZR231" s="286"/>
      <c r="ZS231" s="286"/>
      <c r="ZT231" s="286"/>
      <c r="ZU231" s="286"/>
      <c r="ZV231" s="286"/>
      <c r="ZW231" s="286"/>
      <c r="ZX231" s="286"/>
      <c r="ZY231" s="286"/>
      <c r="ZZ231" s="286"/>
      <c r="AAA231" s="286"/>
      <c r="AAB231" s="286"/>
      <c r="AAC231" s="286"/>
      <c r="AAD231" s="286"/>
      <c r="AAE231" s="286"/>
      <c r="AAF231" s="286"/>
      <c r="AAG231" s="286"/>
      <c r="AAH231" s="286"/>
      <c r="AAI231" s="286"/>
      <c r="AAJ231" s="286"/>
      <c r="AAK231" s="286"/>
      <c r="AAL231" s="286"/>
      <c r="AAM231" s="286"/>
      <c r="AAN231" s="286"/>
      <c r="AAO231" s="286"/>
      <c r="AAP231" s="286"/>
      <c r="AAQ231" s="286"/>
      <c r="AAR231" s="286"/>
      <c r="AAS231" s="286"/>
      <c r="AAT231" s="286"/>
      <c r="AAU231" s="286"/>
      <c r="AAV231" s="286"/>
      <c r="AAW231" s="286"/>
      <c r="AAX231" s="286"/>
      <c r="AAY231" s="286"/>
      <c r="AAZ231" s="286"/>
      <c r="ABA231" s="286"/>
      <c r="ABB231" s="286"/>
      <c r="ABC231" s="286"/>
      <c r="ABD231" s="286"/>
      <c r="ABE231" s="286"/>
      <c r="ABF231" s="286"/>
      <c r="ABG231" s="286"/>
      <c r="ABH231" s="286"/>
      <c r="ABI231" s="286"/>
      <c r="ABJ231" s="286"/>
      <c r="ABK231" s="286"/>
      <c r="ABL231" s="286"/>
      <c r="ABM231" s="286"/>
      <c r="ABN231" s="286"/>
      <c r="ABO231" s="286"/>
      <c r="ABP231" s="286"/>
      <c r="ABQ231" s="286"/>
      <c r="ABR231" s="286"/>
      <c r="ABS231" s="286"/>
      <c r="ABT231" s="286"/>
      <c r="ABU231" s="286"/>
      <c r="ABV231" s="286"/>
      <c r="ABW231" s="286"/>
      <c r="ABX231" s="286"/>
      <c r="ABY231" s="286"/>
      <c r="ABZ231" s="286"/>
      <c r="ACA231" s="286"/>
      <c r="ACB231" s="286"/>
      <c r="ACC231" s="286"/>
      <c r="ACD231" s="286"/>
      <c r="ACE231" s="286"/>
      <c r="ACF231" s="286"/>
      <c r="ACG231" s="286"/>
      <c r="ACH231" s="286"/>
      <c r="ACI231" s="286"/>
      <c r="ACJ231" s="286"/>
      <c r="ACK231" s="286"/>
      <c r="ACL231" s="286"/>
      <c r="ACM231" s="286"/>
      <c r="ACN231" s="286"/>
      <c r="ACO231" s="286"/>
      <c r="ACP231" s="286"/>
      <c r="ACQ231" s="286"/>
      <c r="ACR231" s="286"/>
      <c r="ACS231" s="286"/>
      <c r="ACT231" s="286"/>
      <c r="ACU231" s="286"/>
      <c r="ACV231" s="286"/>
      <c r="ACW231" s="286"/>
      <c r="ACX231" s="286"/>
      <c r="ACY231" s="286"/>
      <c r="ACZ231" s="286"/>
      <c r="ADA231" s="286"/>
      <c r="ADB231" s="286"/>
      <c r="ADC231" s="286"/>
      <c r="ADD231" s="286"/>
      <c r="ADE231" s="286"/>
      <c r="ADF231" s="286"/>
      <c r="ADG231" s="286"/>
      <c r="ADH231" s="286"/>
      <c r="ADI231" s="286"/>
      <c r="ADJ231" s="286"/>
      <c r="ADK231" s="286"/>
      <c r="ADL231" s="286"/>
      <c r="ADM231" s="286"/>
      <c r="ADN231" s="286"/>
      <c r="ADO231" s="286"/>
      <c r="ADP231" s="286"/>
      <c r="ADQ231" s="286"/>
      <c r="ADR231" s="286"/>
      <c r="ADS231" s="286"/>
      <c r="ADT231" s="286"/>
      <c r="ADU231" s="286"/>
      <c r="ADV231" s="286"/>
      <c r="ADW231" s="286"/>
      <c r="ADX231" s="286"/>
      <c r="ADY231" s="286"/>
      <c r="ADZ231" s="286"/>
      <c r="AEA231" s="286"/>
      <c r="AEB231" s="286"/>
      <c r="AEC231" s="286"/>
      <c r="AED231" s="286"/>
      <c r="AEE231" s="286"/>
      <c r="AEF231" s="286"/>
      <c r="AEG231" s="286"/>
      <c r="AEH231" s="286"/>
      <c r="AEI231" s="286"/>
      <c r="AEJ231" s="286"/>
      <c r="AEK231" s="286"/>
      <c r="AEL231" s="286"/>
      <c r="AEM231" s="286"/>
      <c r="AEN231" s="286"/>
      <c r="AEO231" s="286"/>
      <c r="AEP231" s="286"/>
      <c r="AEQ231" s="286"/>
      <c r="AER231" s="286"/>
      <c r="AES231" s="286"/>
      <c r="AET231" s="286"/>
      <c r="AEU231" s="286"/>
      <c r="AEV231" s="286"/>
      <c r="AEW231" s="286"/>
      <c r="AEX231" s="286"/>
      <c r="AEY231" s="286"/>
      <c r="AEZ231" s="286"/>
      <c r="AFA231" s="286"/>
      <c r="AFB231" s="286"/>
      <c r="AFC231" s="286"/>
      <c r="AFD231" s="286"/>
      <c r="AFE231" s="286"/>
      <c r="AFF231" s="286"/>
      <c r="AFG231" s="286"/>
      <c r="AFH231" s="286"/>
      <c r="AFI231" s="286"/>
      <c r="AFJ231" s="286"/>
      <c r="AFK231" s="286"/>
      <c r="AFL231" s="286"/>
      <c r="AFM231" s="286"/>
      <c r="AFN231" s="286"/>
      <c r="AFO231" s="286"/>
      <c r="AFP231" s="286"/>
      <c r="AFQ231" s="286"/>
      <c r="AFR231" s="286"/>
      <c r="AFS231" s="286"/>
      <c r="AFT231" s="286"/>
      <c r="AFU231" s="286"/>
      <c r="AFV231" s="286"/>
      <c r="AFW231" s="286"/>
      <c r="AFX231" s="286"/>
      <c r="AFY231" s="286"/>
      <c r="AFZ231" s="286"/>
      <c r="AGA231" s="286"/>
      <c r="AGB231" s="286"/>
      <c r="AGC231" s="286"/>
      <c r="AGD231" s="286"/>
      <c r="AGE231" s="286"/>
      <c r="AGF231" s="286"/>
      <c r="AGG231" s="286"/>
      <c r="AGH231" s="286"/>
      <c r="AGI231" s="286"/>
      <c r="AGJ231" s="286"/>
      <c r="AGK231" s="286"/>
      <c r="AGL231" s="286"/>
      <c r="AGM231" s="286"/>
      <c r="AGN231" s="286"/>
      <c r="AGO231" s="286"/>
      <c r="AGP231" s="286"/>
      <c r="AGQ231" s="286"/>
      <c r="AGR231" s="286"/>
      <c r="AGS231" s="286"/>
      <c r="AGT231" s="286"/>
      <c r="AGU231" s="286"/>
      <c r="AGV231" s="286"/>
      <c r="AGW231" s="286"/>
      <c r="AGX231" s="286"/>
      <c r="AGY231" s="286"/>
      <c r="AGZ231" s="286"/>
      <c r="AHA231" s="286"/>
      <c r="AHB231" s="286"/>
      <c r="AHC231" s="286"/>
      <c r="AHD231" s="286"/>
      <c r="AHE231" s="286"/>
      <c r="AHF231" s="286"/>
      <c r="AHG231" s="286"/>
      <c r="AHH231" s="286"/>
      <c r="AHI231" s="286"/>
      <c r="AHJ231" s="286"/>
      <c r="AHK231" s="286"/>
      <c r="AHL231" s="286"/>
      <c r="AHM231" s="286"/>
      <c r="AHN231" s="286"/>
      <c r="AHO231" s="286"/>
      <c r="AHP231" s="286"/>
      <c r="AHQ231" s="286"/>
      <c r="AHR231" s="286"/>
      <c r="AHS231" s="286"/>
      <c r="AHT231" s="286"/>
      <c r="AHU231" s="286"/>
      <c r="AHV231" s="286"/>
      <c r="AHW231" s="286"/>
      <c r="AHX231" s="286"/>
      <c r="AHY231" s="286"/>
      <c r="AHZ231" s="286"/>
      <c r="AIA231" s="286"/>
      <c r="AIB231" s="286"/>
      <c r="AIC231" s="286"/>
      <c r="AID231" s="286"/>
      <c r="AIE231" s="286"/>
      <c r="AIF231" s="286"/>
      <c r="AIG231" s="286"/>
      <c r="AIH231" s="286"/>
      <c r="AII231" s="286"/>
      <c r="AIJ231" s="286"/>
      <c r="AIK231" s="286"/>
      <c r="AIL231" s="286"/>
      <c r="AIM231" s="286"/>
      <c r="AIN231" s="286"/>
      <c r="AIO231" s="286"/>
      <c r="AIP231" s="286"/>
      <c r="AIQ231" s="286"/>
      <c r="AIR231" s="286"/>
      <c r="AIS231" s="286"/>
      <c r="AIT231" s="286"/>
      <c r="AIU231" s="286"/>
      <c r="AIV231" s="286"/>
      <c r="AIW231" s="286"/>
      <c r="AIX231" s="286"/>
      <c r="AIY231" s="286"/>
      <c r="AIZ231" s="286"/>
      <c r="AJA231" s="286"/>
      <c r="AJB231" s="286"/>
      <c r="AJC231" s="286"/>
      <c r="AJD231" s="286"/>
      <c r="AJE231" s="286"/>
      <c r="AJF231" s="286"/>
      <c r="AJG231" s="286"/>
      <c r="AJH231" s="286"/>
      <c r="AJI231" s="286"/>
      <c r="AJJ231" s="286"/>
      <c r="AJK231" s="286"/>
      <c r="AJL231" s="286"/>
      <c r="AJM231" s="286"/>
      <c r="AJN231" s="286"/>
      <c r="AJO231" s="286"/>
      <c r="AJP231" s="286"/>
      <c r="AJQ231" s="286"/>
      <c r="AJR231" s="286"/>
      <c r="AJS231" s="286"/>
      <c r="AJT231" s="286"/>
      <c r="AJU231" s="286"/>
      <c r="AJV231" s="286"/>
      <c r="AJW231" s="286"/>
      <c r="AJX231" s="286"/>
      <c r="AJY231" s="286"/>
      <c r="AJZ231" s="286"/>
      <c r="AKA231" s="286"/>
      <c r="AKB231" s="286"/>
      <c r="AKC231" s="286"/>
      <c r="AKD231" s="286"/>
      <c r="AKE231" s="286"/>
      <c r="AKF231" s="286"/>
      <c r="AKG231" s="286"/>
      <c r="AKH231" s="286"/>
      <c r="AKI231" s="286"/>
      <c r="AKJ231" s="286"/>
      <c r="AKK231" s="286"/>
      <c r="AKL231" s="286"/>
      <c r="AKM231" s="286"/>
      <c r="AKN231" s="286"/>
      <c r="AKO231" s="286"/>
      <c r="AKP231" s="286"/>
      <c r="AKQ231" s="286"/>
      <c r="AKR231" s="286"/>
      <c r="AKS231" s="286"/>
      <c r="AKT231" s="286"/>
      <c r="AKU231" s="286"/>
      <c r="AKV231" s="286"/>
      <c r="AKW231" s="286"/>
      <c r="AKX231" s="286"/>
      <c r="AKY231" s="286"/>
      <c r="AKZ231" s="286"/>
      <c r="ALA231" s="286"/>
      <c r="ALB231" s="286"/>
      <c r="ALC231" s="286"/>
      <c r="ALD231" s="286"/>
      <c r="ALE231" s="286"/>
      <c r="ALF231" s="286"/>
      <c r="ALG231" s="286"/>
      <c r="ALH231" s="286"/>
      <c r="ALI231" s="286"/>
      <c r="ALJ231" s="286"/>
      <c r="ALK231" s="286"/>
      <c r="ALL231" s="286"/>
      <c r="ALM231" s="286"/>
      <c r="ALN231" s="286"/>
      <c r="ALO231" s="286"/>
      <c r="ALP231" s="286"/>
      <c r="ALQ231" s="286"/>
      <c r="ALR231" s="286"/>
      <c r="ALS231" s="286"/>
      <c r="ALT231" s="286"/>
      <c r="ALU231" s="286"/>
      <c r="ALV231" s="286"/>
      <c r="ALW231" s="286"/>
      <c r="ALX231" s="286"/>
      <c r="ALY231" s="286"/>
      <c r="ALZ231" s="286"/>
      <c r="AMA231" s="286"/>
      <c r="AMB231" s="286"/>
      <c r="AMC231" s="286"/>
      <c r="AMD231" s="286"/>
      <c r="AME231" s="286"/>
      <c r="AMF231" s="286"/>
      <c r="AMG231" s="286"/>
      <c r="AMH231" s="286"/>
      <c r="AMI231" s="286"/>
      <c r="AMJ231" s="286"/>
      <c r="AMK231" s="286"/>
      <c r="AML231" s="286"/>
      <c r="AMM231" s="286"/>
      <c r="AMN231" s="286"/>
      <c r="AMO231" s="286"/>
      <c r="AMP231" s="286"/>
      <c r="AMQ231" s="286"/>
      <c r="AMR231" s="286"/>
      <c r="AMS231" s="286"/>
      <c r="AMT231" s="286"/>
      <c r="AMU231" s="286"/>
      <c r="AMV231" s="286"/>
      <c r="AMW231" s="286"/>
      <c r="AMX231" s="286"/>
      <c r="AMY231" s="286"/>
      <c r="AMZ231" s="286"/>
      <c r="ANA231" s="286"/>
      <c r="ANB231" s="286"/>
      <c r="ANC231" s="286"/>
      <c r="AND231" s="286"/>
      <c r="ANE231" s="286"/>
      <c r="ANF231" s="286"/>
      <c r="ANG231" s="286"/>
      <c r="ANH231" s="286"/>
      <c r="ANI231" s="286"/>
      <c r="ANJ231" s="286"/>
      <c r="ANK231" s="286"/>
      <c r="ANL231" s="286"/>
      <c r="ANM231" s="286"/>
      <c r="ANN231" s="286"/>
      <c r="ANO231" s="286"/>
      <c r="ANP231" s="286"/>
      <c r="ANQ231" s="286"/>
      <c r="ANR231" s="286"/>
      <c r="ANS231" s="286"/>
      <c r="ANT231" s="286"/>
      <c r="ANU231" s="286"/>
      <c r="ANV231" s="286"/>
      <c r="ANW231" s="286"/>
      <c r="ANX231" s="286"/>
      <c r="ANY231" s="286"/>
      <c r="ANZ231" s="286"/>
      <c r="AOA231" s="286"/>
      <c r="AOB231" s="286"/>
      <c r="AOC231" s="286"/>
      <c r="AOD231" s="286"/>
      <c r="AOE231" s="286"/>
      <c r="AOF231" s="286"/>
      <c r="AOG231" s="286"/>
      <c r="AOH231" s="286"/>
      <c r="AOI231" s="286"/>
      <c r="AOJ231" s="286"/>
      <c r="AOK231" s="286"/>
      <c r="AOL231" s="286"/>
      <c r="AOM231" s="286"/>
      <c r="AON231" s="286"/>
      <c r="AOO231" s="286"/>
      <c r="AOP231" s="286"/>
      <c r="AOQ231" s="286"/>
      <c r="AOR231" s="286"/>
      <c r="AOS231" s="286"/>
      <c r="AOT231" s="286"/>
      <c r="AOU231" s="286"/>
      <c r="AOV231" s="286"/>
      <c r="AOW231" s="286"/>
      <c r="AOX231" s="286"/>
      <c r="AOY231" s="286"/>
      <c r="AOZ231" s="286"/>
      <c r="APA231" s="286"/>
      <c r="APB231" s="286"/>
      <c r="APC231" s="286"/>
      <c r="APD231" s="286"/>
      <c r="APE231" s="286"/>
      <c r="APF231" s="286"/>
      <c r="APG231" s="286"/>
      <c r="APH231" s="286"/>
      <c r="API231" s="286"/>
      <c r="APJ231" s="286"/>
      <c r="APK231" s="286"/>
      <c r="APL231" s="286"/>
      <c r="APM231" s="286"/>
      <c r="APN231" s="286"/>
      <c r="APO231" s="286"/>
      <c r="APP231" s="286"/>
      <c r="APQ231" s="286"/>
      <c r="APR231" s="286"/>
      <c r="APS231" s="286"/>
      <c r="APT231" s="286"/>
      <c r="APU231" s="286"/>
      <c r="APV231" s="286"/>
      <c r="APW231" s="286"/>
      <c r="APX231" s="286"/>
      <c r="APY231" s="286"/>
      <c r="APZ231" s="286"/>
      <c r="AQA231" s="286"/>
      <c r="AQB231" s="286"/>
      <c r="AQC231" s="286"/>
      <c r="AQD231" s="286"/>
      <c r="AQE231" s="286"/>
      <c r="AQF231" s="286"/>
      <c r="AQG231" s="286"/>
      <c r="AQH231" s="286"/>
      <c r="AQI231" s="286"/>
      <c r="AQJ231" s="286"/>
      <c r="AQK231" s="286"/>
      <c r="AQL231" s="286"/>
      <c r="AQM231" s="286"/>
      <c r="AQN231" s="286"/>
      <c r="AQO231" s="286"/>
      <c r="AQP231" s="286"/>
      <c r="AQQ231" s="286"/>
      <c r="AQR231" s="286"/>
      <c r="AQS231" s="286"/>
      <c r="AQT231" s="286"/>
      <c r="AQU231" s="286"/>
      <c r="AQV231" s="286"/>
      <c r="AQW231" s="286"/>
      <c r="AQX231" s="286"/>
      <c r="AQY231" s="286"/>
      <c r="AQZ231" s="286"/>
      <c r="ARA231" s="286"/>
      <c r="ARB231" s="286"/>
      <c r="ARC231" s="286"/>
      <c r="ARD231" s="286"/>
      <c r="ARE231" s="286"/>
      <c r="ARF231" s="286"/>
      <c r="ARG231" s="286"/>
      <c r="ARH231" s="286"/>
      <c r="ARI231" s="286"/>
      <c r="ARJ231" s="286"/>
      <c r="ARK231" s="286"/>
      <c r="ARL231" s="286"/>
      <c r="ARM231" s="286"/>
      <c r="ARN231" s="286"/>
      <c r="ARO231" s="286"/>
      <c r="ARP231" s="286"/>
      <c r="ARQ231" s="286"/>
      <c r="ARR231" s="286"/>
      <c r="ARS231" s="286"/>
      <c r="ART231" s="286"/>
      <c r="ARU231" s="286"/>
      <c r="ARV231" s="286"/>
      <c r="ARW231" s="286"/>
      <c r="ARX231" s="286"/>
      <c r="ARY231" s="286"/>
      <c r="ARZ231" s="286"/>
      <c r="ASA231" s="286"/>
      <c r="ASB231" s="286"/>
      <c r="ASC231" s="286"/>
      <c r="ASD231" s="286"/>
      <c r="ASE231" s="286"/>
      <c r="ASF231" s="286"/>
      <c r="ASG231" s="286"/>
      <c r="ASH231" s="286"/>
      <c r="ASI231" s="286"/>
      <c r="ASJ231" s="286"/>
      <c r="ASK231" s="286"/>
      <c r="ASL231" s="286"/>
      <c r="ASM231" s="286"/>
      <c r="ASN231" s="286"/>
      <c r="ASO231" s="286"/>
      <c r="ASP231" s="286"/>
      <c r="ASQ231" s="286"/>
      <c r="ASR231" s="286"/>
      <c r="ASS231" s="286"/>
      <c r="AST231" s="286"/>
      <c r="ASU231" s="286"/>
      <c r="ASV231" s="286"/>
      <c r="ASW231" s="286"/>
      <c r="ASX231" s="286"/>
      <c r="ASY231" s="286"/>
      <c r="ASZ231" s="286"/>
      <c r="ATA231" s="286"/>
      <c r="ATB231" s="286"/>
      <c r="ATC231" s="286"/>
      <c r="ATD231" s="286"/>
      <c r="ATE231" s="286"/>
      <c r="ATF231" s="286"/>
      <c r="ATG231" s="286"/>
      <c r="ATH231" s="286"/>
      <c r="ATI231" s="286"/>
      <c r="ATJ231" s="286"/>
      <c r="ATK231" s="286"/>
      <c r="ATL231" s="286"/>
      <c r="ATM231" s="286"/>
      <c r="ATN231" s="286"/>
      <c r="ATO231" s="286"/>
      <c r="ATP231" s="286"/>
      <c r="ATQ231" s="286"/>
      <c r="ATR231" s="286"/>
      <c r="ATS231" s="286"/>
      <c r="ATT231" s="286"/>
      <c r="ATU231" s="286"/>
      <c r="ATV231" s="286"/>
      <c r="ATW231" s="286"/>
      <c r="ATX231" s="286"/>
      <c r="ATY231" s="286"/>
      <c r="ATZ231" s="286"/>
      <c r="AUA231" s="286"/>
      <c r="AUB231" s="286"/>
      <c r="AUC231" s="286"/>
      <c r="AUD231" s="286"/>
      <c r="AUE231" s="286"/>
      <c r="AUF231" s="286"/>
      <c r="AUG231" s="286"/>
      <c r="AUH231" s="286"/>
      <c r="AUI231" s="286"/>
      <c r="AUJ231" s="286"/>
      <c r="AUK231" s="286"/>
      <c r="AUL231" s="286"/>
      <c r="AUM231" s="286"/>
      <c r="AUN231" s="286"/>
      <c r="AUO231" s="286"/>
      <c r="AUP231" s="286"/>
      <c r="AUQ231" s="286"/>
      <c r="AUR231" s="286"/>
      <c r="AUS231" s="286"/>
      <c r="AUT231" s="286"/>
      <c r="AUU231" s="286"/>
      <c r="AUV231" s="286"/>
      <c r="AUW231" s="286"/>
      <c r="AUX231" s="286"/>
      <c r="AUY231" s="286"/>
      <c r="AUZ231" s="286"/>
      <c r="AVA231" s="286"/>
      <c r="AVB231" s="286"/>
      <c r="AVC231" s="286"/>
      <c r="AVD231" s="286"/>
      <c r="AVE231" s="286"/>
      <c r="AVF231" s="286"/>
      <c r="AVG231" s="286"/>
      <c r="AVH231" s="286"/>
      <c r="AVI231" s="286"/>
      <c r="AVJ231" s="286"/>
      <c r="AVK231" s="286"/>
      <c r="AVL231" s="286"/>
      <c r="AVM231" s="286"/>
      <c r="AVN231" s="286"/>
      <c r="AVO231" s="286"/>
      <c r="AVP231" s="286"/>
      <c r="AVQ231" s="286"/>
      <c r="AVR231" s="286"/>
      <c r="AVS231" s="286"/>
      <c r="AVT231" s="286"/>
      <c r="AVU231" s="286"/>
      <c r="AVV231" s="286"/>
      <c r="AVW231" s="286"/>
      <c r="AVX231" s="286"/>
      <c r="AVY231" s="286"/>
      <c r="AVZ231" s="286"/>
      <c r="AWA231" s="286"/>
      <c r="AWB231" s="286"/>
      <c r="AWC231" s="286"/>
      <c r="AWD231" s="286"/>
      <c r="AWE231" s="286"/>
      <c r="AWF231" s="286"/>
      <c r="AWG231" s="286"/>
      <c r="AWH231" s="286"/>
      <c r="AWI231" s="286"/>
      <c r="AWJ231" s="286"/>
      <c r="AWK231" s="286"/>
      <c r="AWL231" s="286"/>
      <c r="AWM231" s="286"/>
      <c r="AWN231" s="286"/>
      <c r="AWO231" s="286"/>
      <c r="AWP231" s="286"/>
      <c r="AWQ231" s="286"/>
      <c r="AWR231" s="286"/>
      <c r="AWS231" s="286"/>
      <c r="AWT231" s="286"/>
      <c r="AWU231" s="286"/>
      <c r="AWV231" s="286"/>
      <c r="AWW231" s="286"/>
      <c r="AWX231" s="286"/>
      <c r="AWY231" s="286"/>
      <c r="AWZ231" s="286"/>
      <c r="AXA231" s="286"/>
      <c r="AXB231" s="286"/>
      <c r="AXC231" s="286"/>
      <c r="AXD231" s="286"/>
      <c r="AXE231" s="286"/>
      <c r="AXF231" s="286"/>
      <c r="AXG231" s="286"/>
      <c r="AXH231" s="286"/>
      <c r="AXI231" s="286"/>
      <c r="AXJ231" s="286"/>
      <c r="AXK231" s="286"/>
      <c r="AXL231" s="286"/>
      <c r="AXM231" s="286"/>
      <c r="AXN231" s="286"/>
      <c r="AXO231" s="286"/>
      <c r="AXP231" s="286"/>
      <c r="AXQ231" s="286"/>
      <c r="AXR231" s="286"/>
      <c r="AXS231" s="286"/>
      <c r="AXT231" s="286"/>
      <c r="AXU231" s="286"/>
      <c r="AXV231" s="286"/>
      <c r="AXW231" s="286"/>
      <c r="AXX231" s="286"/>
      <c r="AXY231" s="286"/>
      <c r="AXZ231" s="286"/>
      <c r="AYA231" s="286"/>
      <c r="AYB231" s="286"/>
      <c r="AYC231" s="286"/>
      <c r="AYD231" s="286"/>
      <c r="AYE231" s="286"/>
      <c r="AYF231" s="286"/>
      <c r="AYG231" s="286"/>
      <c r="AYH231" s="286"/>
      <c r="AYI231" s="286"/>
      <c r="AYJ231" s="286"/>
      <c r="AYK231" s="286"/>
      <c r="AYL231" s="286"/>
      <c r="AYM231" s="286"/>
      <c r="AYN231" s="286"/>
      <c r="AYO231" s="286"/>
      <c r="AYP231" s="286"/>
      <c r="AYQ231" s="286"/>
      <c r="AYR231" s="286"/>
      <c r="AYS231" s="286"/>
      <c r="AYT231" s="286"/>
      <c r="AYU231" s="286"/>
      <c r="AYV231" s="286"/>
      <c r="AYW231" s="286"/>
      <c r="AYX231" s="286"/>
      <c r="AYY231" s="286"/>
      <c r="AYZ231" s="286"/>
      <c r="AZA231" s="286"/>
      <c r="AZB231" s="286"/>
      <c r="AZC231" s="286"/>
      <c r="AZD231" s="286"/>
      <c r="AZE231" s="286"/>
      <c r="AZF231" s="286"/>
      <c r="AZG231" s="286"/>
      <c r="AZH231" s="286"/>
      <c r="AZI231" s="286"/>
      <c r="AZJ231" s="286"/>
      <c r="AZK231" s="286"/>
      <c r="AZL231" s="286"/>
      <c r="AZM231" s="286"/>
      <c r="AZN231" s="286"/>
      <c r="AZO231" s="286"/>
      <c r="AZP231" s="286"/>
      <c r="AZQ231" s="286"/>
      <c r="AZR231" s="286"/>
      <c r="AZS231" s="286"/>
      <c r="AZT231" s="286"/>
      <c r="AZU231" s="286"/>
      <c r="AZV231" s="286"/>
      <c r="AZW231" s="286"/>
      <c r="AZX231" s="286"/>
      <c r="AZY231" s="286"/>
      <c r="AZZ231" s="286"/>
      <c r="BAA231" s="286"/>
      <c r="BAB231" s="286"/>
      <c r="BAC231" s="286"/>
      <c r="BAD231" s="286"/>
      <c r="BAE231" s="286"/>
      <c r="BAF231" s="286"/>
      <c r="BAG231" s="286"/>
      <c r="BAH231" s="286"/>
      <c r="BAI231" s="286"/>
      <c r="BAJ231" s="286"/>
      <c r="BAK231" s="286"/>
      <c r="BAL231" s="286"/>
      <c r="BAM231" s="286"/>
      <c r="BAN231" s="286"/>
      <c r="BAO231" s="286"/>
      <c r="BAP231" s="286"/>
      <c r="BAQ231" s="286"/>
      <c r="BAR231" s="286"/>
      <c r="BAS231" s="286"/>
      <c r="BAT231" s="286"/>
      <c r="BAU231" s="286"/>
      <c r="BAV231" s="286"/>
      <c r="BAW231" s="286"/>
      <c r="BAX231" s="286"/>
      <c r="BAY231" s="286"/>
      <c r="BAZ231" s="286"/>
      <c r="BBA231" s="286"/>
      <c r="BBB231" s="286"/>
      <c r="BBC231" s="286"/>
      <c r="BBD231" s="286"/>
      <c r="BBE231" s="286"/>
      <c r="BBF231" s="286"/>
      <c r="BBG231" s="286"/>
      <c r="BBH231" s="286"/>
      <c r="BBI231" s="286"/>
      <c r="BBJ231" s="286"/>
      <c r="BBK231" s="286"/>
      <c r="BBL231" s="286"/>
      <c r="BBM231" s="286"/>
      <c r="BBN231" s="286"/>
      <c r="BBO231" s="286"/>
      <c r="BBP231" s="286"/>
      <c r="BBQ231" s="286"/>
      <c r="BBR231" s="286"/>
      <c r="BBS231" s="286"/>
      <c r="BBT231" s="286"/>
      <c r="BBU231" s="286"/>
      <c r="BBV231" s="286"/>
      <c r="BBW231" s="286"/>
      <c r="BBX231" s="286"/>
      <c r="BBY231" s="286"/>
      <c r="BBZ231" s="286"/>
      <c r="BCA231" s="286"/>
      <c r="BCB231" s="286"/>
      <c r="BCC231" s="286"/>
      <c r="BCD231" s="286"/>
      <c r="BCE231" s="286"/>
      <c r="BCF231" s="286"/>
      <c r="BCG231" s="286"/>
      <c r="BCH231" s="286"/>
      <c r="BCI231" s="286"/>
      <c r="BCJ231" s="286"/>
      <c r="BCK231" s="286"/>
      <c r="BCL231" s="286"/>
      <c r="BCM231" s="286"/>
      <c r="BCN231" s="286"/>
      <c r="BCO231" s="286"/>
      <c r="BCP231" s="286"/>
      <c r="BCQ231" s="286"/>
      <c r="BCR231" s="286"/>
      <c r="BCS231" s="286"/>
      <c r="BCT231" s="286"/>
      <c r="BCU231" s="286"/>
      <c r="BCV231" s="286"/>
      <c r="BCW231" s="286"/>
      <c r="BCX231" s="286"/>
      <c r="BCY231" s="286"/>
      <c r="BCZ231" s="286"/>
      <c r="BDA231" s="286"/>
      <c r="BDB231" s="286"/>
      <c r="BDC231" s="286"/>
      <c r="BDD231" s="286"/>
      <c r="BDE231" s="286"/>
      <c r="BDF231" s="286"/>
      <c r="BDG231" s="286"/>
      <c r="BDH231" s="286"/>
      <c r="BDI231" s="286"/>
      <c r="BDJ231" s="286"/>
      <c r="BDK231" s="286"/>
      <c r="BDL231" s="286"/>
      <c r="BDM231" s="286"/>
      <c r="BDN231" s="286"/>
      <c r="BDO231" s="286"/>
      <c r="BDP231" s="286"/>
      <c r="BDQ231" s="286"/>
      <c r="BDR231" s="286"/>
      <c r="BDS231" s="286"/>
      <c r="BDT231" s="286"/>
      <c r="BDU231" s="286"/>
      <c r="BDV231" s="286"/>
      <c r="BDW231" s="286"/>
      <c r="BDX231" s="286"/>
      <c r="BDY231" s="286"/>
      <c r="BDZ231" s="286"/>
      <c r="BEA231" s="286"/>
      <c r="BEB231" s="286"/>
      <c r="BEC231" s="286"/>
      <c r="BED231" s="286"/>
      <c r="BEE231" s="286"/>
      <c r="BEF231" s="286"/>
      <c r="BEG231" s="286"/>
      <c r="BEH231" s="286"/>
      <c r="BEI231" s="286"/>
      <c r="BEJ231" s="286"/>
      <c r="BEK231" s="286"/>
      <c r="BEL231" s="286"/>
      <c r="BEM231" s="286"/>
      <c r="BEN231" s="286"/>
      <c r="BEO231" s="286"/>
      <c r="BEP231" s="286"/>
      <c r="BEQ231" s="286"/>
      <c r="BER231" s="286"/>
      <c r="BES231" s="286"/>
      <c r="BET231" s="286"/>
      <c r="BEU231" s="286"/>
      <c r="BEV231" s="286"/>
      <c r="BEW231" s="286"/>
      <c r="BEX231" s="286"/>
      <c r="BEY231" s="286"/>
      <c r="BEZ231" s="286"/>
      <c r="BFA231" s="286"/>
      <c r="BFB231" s="286"/>
      <c r="BFC231" s="286"/>
      <c r="BFD231" s="286"/>
      <c r="BFE231" s="286"/>
      <c r="BFF231" s="286"/>
      <c r="BFG231" s="286"/>
      <c r="BFH231" s="286"/>
      <c r="BFI231" s="286"/>
      <c r="BFJ231" s="286"/>
      <c r="BFK231" s="286"/>
      <c r="BFL231" s="286"/>
      <c r="BFM231" s="286"/>
      <c r="BFN231" s="286"/>
      <c r="BFO231" s="286"/>
      <c r="BFP231" s="286"/>
      <c r="BFQ231" s="286"/>
      <c r="BFR231" s="286"/>
      <c r="BFS231" s="286"/>
      <c r="BFT231" s="286"/>
      <c r="BFU231" s="286"/>
      <c r="BFV231" s="286"/>
      <c r="BFW231" s="286"/>
      <c r="BFX231" s="286"/>
      <c r="BFY231" s="286"/>
      <c r="BFZ231" s="286"/>
      <c r="BGA231" s="286"/>
      <c r="BGB231" s="286"/>
      <c r="BGC231" s="286"/>
      <c r="BGD231" s="286"/>
      <c r="BGE231" s="286"/>
      <c r="BGF231" s="286"/>
      <c r="BGG231" s="286"/>
      <c r="BGH231" s="286"/>
      <c r="BGI231" s="286"/>
      <c r="BGJ231" s="286"/>
      <c r="BGK231" s="286"/>
      <c r="BGL231" s="286"/>
      <c r="BGM231" s="286"/>
      <c r="BGN231" s="286"/>
      <c r="BGO231" s="286"/>
      <c r="BGP231" s="286"/>
      <c r="BGQ231" s="286"/>
      <c r="BGR231" s="286"/>
      <c r="BGS231" s="286"/>
      <c r="BGT231" s="286"/>
      <c r="BGU231" s="286"/>
      <c r="BGV231" s="286"/>
      <c r="BGW231" s="286"/>
      <c r="BGX231" s="286"/>
      <c r="BGY231" s="286"/>
      <c r="BGZ231" s="286"/>
      <c r="BHA231" s="286"/>
      <c r="BHB231" s="286"/>
      <c r="BHC231" s="286"/>
      <c r="BHD231" s="286"/>
      <c r="BHE231" s="286"/>
      <c r="BHF231" s="286"/>
      <c r="BHG231" s="286"/>
      <c r="BHH231" s="286"/>
      <c r="BHI231" s="286"/>
      <c r="BHJ231" s="286"/>
      <c r="BHK231" s="286"/>
      <c r="BHL231" s="286"/>
      <c r="BHM231" s="286"/>
      <c r="BHN231" s="286"/>
      <c r="BHO231" s="286"/>
      <c r="BHP231" s="286"/>
      <c r="BHQ231" s="286"/>
      <c r="BHR231" s="286"/>
      <c r="BHS231" s="286"/>
      <c r="BHT231" s="286"/>
      <c r="BHU231" s="286"/>
      <c r="BHV231" s="286"/>
      <c r="BHW231" s="286"/>
      <c r="BHX231" s="286"/>
      <c r="BHY231" s="286"/>
      <c r="BHZ231" s="286"/>
      <c r="BIA231" s="286"/>
      <c r="BIB231" s="286"/>
      <c r="BIC231" s="286"/>
      <c r="BID231" s="286"/>
      <c r="BIE231" s="286"/>
      <c r="BIF231" s="286"/>
      <c r="BIG231" s="286"/>
      <c r="BIH231" s="286"/>
      <c r="BII231" s="286"/>
      <c r="BIJ231" s="286"/>
      <c r="BIK231" s="286"/>
      <c r="BIL231" s="286"/>
      <c r="BIM231" s="286"/>
      <c r="BIN231" s="286"/>
      <c r="BIO231" s="286"/>
      <c r="BIP231" s="286"/>
      <c r="BIQ231" s="286"/>
      <c r="BIR231" s="286"/>
      <c r="BIS231" s="286"/>
      <c r="BIT231" s="286"/>
      <c r="BIU231" s="286"/>
      <c r="BIV231" s="286"/>
      <c r="BIW231" s="286"/>
      <c r="BIX231" s="286"/>
      <c r="BIY231" s="286"/>
      <c r="BIZ231" s="286"/>
      <c r="BJA231" s="286"/>
      <c r="BJB231" s="286"/>
      <c r="BJC231" s="286"/>
      <c r="BJD231" s="286"/>
      <c r="BJE231" s="286"/>
      <c r="BJF231" s="286"/>
      <c r="BJG231" s="286"/>
      <c r="BJH231" s="286"/>
      <c r="BJI231" s="286"/>
      <c r="BJJ231" s="286"/>
      <c r="BJK231" s="286"/>
      <c r="BJL231" s="286"/>
      <c r="BJM231" s="286"/>
      <c r="BJN231" s="286"/>
      <c r="BJO231" s="286"/>
      <c r="BJP231" s="286"/>
      <c r="BJQ231" s="286"/>
      <c r="BJR231" s="286"/>
      <c r="BJS231" s="286"/>
      <c r="BJT231" s="286"/>
      <c r="BJU231" s="286"/>
      <c r="BJV231" s="286"/>
      <c r="BJW231" s="286"/>
      <c r="BJX231" s="286"/>
      <c r="BJY231" s="286"/>
      <c r="BJZ231" s="286"/>
      <c r="BKA231" s="286"/>
      <c r="BKB231" s="286"/>
      <c r="BKC231" s="286"/>
      <c r="BKD231" s="286"/>
      <c r="BKE231" s="286"/>
      <c r="BKF231" s="286"/>
      <c r="BKG231" s="286"/>
      <c r="BKH231" s="286"/>
      <c r="BKI231" s="286"/>
      <c r="BKJ231" s="286"/>
      <c r="BKK231" s="286"/>
      <c r="BKL231" s="286"/>
      <c r="BKM231" s="286"/>
      <c r="BKN231" s="286"/>
      <c r="BKO231" s="286"/>
      <c r="BKP231" s="286"/>
      <c r="BKQ231" s="286"/>
      <c r="BKR231" s="286"/>
      <c r="BKS231" s="286"/>
      <c r="BKT231" s="286"/>
      <c r="BKU231" s="286"/>
      <c r="BKV231" s="286"/>
      <c r="BKW231" s="286"/>
      <c r="BKX231" s="286"/>
      <c r="BKY231" s="286"/>
      <c r="BKZ231" s="286"/>
      <c r="BLA231" s="286"/>
      <c r="BLB231" s="286"/>
      <c r="BLC231" s="286"/>
      <c r="BLD231" s="286"/>
      <c r="BLE231" s="286"/>
      <c r="BLF231" s="286"/>
      <c r="BLG231" s="286"/>
      <c r="BLH231" s="286"/>
      <c r="BLI231" s="286"/>
      <c r="BLJ231" s="286"/>
      <c r="BLK231" s="286"/>
      <c r="BLL231" s="286"/>
      <c r="BLM231" s="286"/>
      <c r="BLN231" s="286"/>
      <c r="BLO231" s="286"/>
      <c r="BLP231" s="286"/>
      <c r="BLQ231" s="286"/>
      <c r="BLR231" s="286"/>
      <c r="BLS231" s="286"/>
      <c r="BLT231" s="286"/>
      <c r="BLU231" s="286"/>
      <c r="BLV231" s="286"/>
      <c r="BLW231" s="286"/>
      <c r="BLX231" s="286"/>
      <c r="BLY231" s="286"/>
      <c r="BLZ231" s="286"/>
      <c r="BMA231" s="286"/>
      <c r="BMB231" s="286"/>
      <c r="BMC231" s="286"/>
      <c r="BMD231" s="286"/>
      <c r="BME231" s="286"/>
      <c r="BMF231" s="286"/>
      <c r="BMG231" s="286"/>
      <c r="BMH231" s="286"/>
      <c r="BMI231" s="286"/>
      <c r="BMJ231" s="286"/>
      <c r="BMK231" s="286"/>
      <c r="BML231" s="286"/>
      <c r="BMM231" s="286"/>
      <c r="BMN231" s="286"/>
      <c r="BMO231" s="286"/>
      <c r="BMP231" s="286"/>
      <c r="BMQ231" s="286"/>
      <c r="BMR231" s="286"/>
      <c r="BMS231" s="286"/>
      <c r="BMT231" s="286"/>
      <c r="BMU231" s="286"/>
      <c r="BMV231" s="286"/>
      <c r="BMW231" s="286"/>
      <c r="BMX231" s="286"/>
      <c r="BMY231" s="286"/>
      <c r="BMZ231" s="286"/>
      <c r="BNA231" s="286"/>
      <c r="BNB231" s="286"/>
      <c r="BNC231" s="286"/>
      <c r="BND231" s="286"/>
      <c r="BNE231" s="286"/>
      <c r="BNF231" s="286"/>
      <c r="BNG231" s="286"/>
      <c r="BNH231" s="286"/>
      <c r="BNI231" s="286"/>
      <c r="BNJ231" s="286"/>
      <c r="BNK231" s="286"/>
      <c r="BNL231" s="286"/>
      <c r="BNM231" s="286"/>
      <c r="BNN231" s="286"/>
      <c r="BNO231" s="286"/>
      <c r="BNP231" s="286"/>
      <c r="BNQ231" s="286"/>
      <c r="BNR231" s="286"/>
      <c r="BNS231" s="286"/>
      <c r="BNT231" s="286"/>
      <c r="BNU231" s="286"/>
      <c r="BNV231" s="286"/>
      <c r="BNW231" s="286"/>
      <c r="BNX231" s="286"/>
      <c r="BNY231" s="286"/>
      <c r="BNZ231" s="286"/>
      <c r="BOA231" s="286"/>
      <c r="BOB231" s="286"/>
      <c r="BOC231" s="286"/>
      <c r="BOD231" s="286"/>
      <c r="BOE231" s="286"/>
      <c r="BOF231" s="286"/>
      <c r="BOG231" s="286"/>
      <c r="BOH231" s="286"/>
      <c r="BOI231" s="286"/>
      <c r="BOJ231" s="286"/>
      <c r="BOK231" s="286"/>
      <c r="BOL231" s="286"/>
      <c r="BOM231" s="286"/>
      <c r="BON231" s="286"/>
      <c r="BOO231" s="286"/>
      <c r="BOP231" s="286"/>
      <c r="BOQ231" s="286"/>
      <c r="BOR231" s="286"/>
      <c r="BOS231" s="286"/>
      <c r="BOT231" s="286"/>
      <c r="BOU231" s="286"/>
      <c r="BOV231" s="286"/>
      <c r="BOW231" s="286"/>
      <c r="BOX231" s="286"/>
      <c r="BOY231" s="286"/>
      <c r="BOZ231" s="286"/>
      <c r="BPA231" s="286"/>
      <c r="BPB231" s="286"/>
      <c r="BPC231" s="286"/>
      <c r="BPD231" s="286"/>
      <c r="BPE231" s="286"/>
      <c r="BPF231" s="286"/>
      <c r="BPG231" s="286"/>
      <c r="BPH231" s="286"/>
      <c r="BPI231" s="286"/>
      <c r="BPJ231" s="286"/>
      <c r="BPK231" s="286"/>
      <c r="BPL231" s="286"/>
      <c r="BPM231" s="286"/>
      <c r="BPN231" s="286"/>
      <c r="BPO231" s="286"/>
      <c r="BPP231" s="286"/>
      <c r="BPQ231" s="286"/>
      <c r="BPR231" s="286"/>
      <c r="BPS231" s="286"/>
      <c r="BPT231" s="286"/>
      <c r="BPU231" s="286"/>
      <c r="BPV231" s="286"/>
      <c r="BPW231" s="286"/>
      <c r="BPX231" s="286"/>
      <c r="BPY231" s="286"/>
      <c r="BPZ231" s="286"/>
      <c r="BQA231" s="286"/>
      <c r="BQB231" s="286"/>
      <c r="BQC231" s="286"/>
      <c r="BQD231" s="286"/>
      <c r="BQE231" s="286"/>
      <c r="BQF231" s="286"/>
      <c r="BQG231" s="286"/>
      <c r="BQH231" s="286"/>
      <c r="BQI231" s="286"/>
      <c r="BQJ231" s="286"/>
      <c r="BQK231" s="286"/>
      <c r="BQL231" s="286"/>
      <c r="BQM231" s="286"/>
      <c r="BQN231" s="286"/>
      <c r="BQO231" s="286"/>
      <c r="BQP231" s="286"/>
      <c r="BQQ231" s="286"/>
      <c r="BQR231" s="286"/>
      <c r="BQS231" s="286"/>
      <c r="BQT231" s="286"/>
      <c r="BQU231" s="286"/>
      <c r="BQV231" s="286"/>
      <c r="BQW231" s="286"/>
      <c r="BQX231" s="286"/>
      <c r="BQY231" s="286"/>
      <c r="BQZ231" s="286"/>
      <c r="BRA231" s="286"/>
      <c r="BRB231" s="286"/>
      <c r="BRC231" s="286"/>
      <c r="BRD231" s="286"/>
      <c r="BRE231" s="286"/>
      <c r="BRF231" s="286"/>
      <c r="BRG231" s="286"/>
      <c r="BRH231" s="286"/>
      <c r="BRI231" s="286"/>
      <c r="BRJ231" s="286"/>
      <c r="BRK231" s="286"/>
      <c r="BRL231" s="286"/>
      <c r="BRM231" s="286"/>
      <c r="BRN231" s="286"/>
      <c r="BRO231" s="286"/>
      <c r="BRP231" s="286"/>
      <c r="BRQ231" s="286"/>
      <c r="BRR231" s="286"/>
      <c r="BRS231" s="286"/>
      <c r="BRT231" s="286"/>
      <c r="BRU231" s="286"/>
      <c r="BRV231" s="286"/>
      <c r="BRW231" s="286"/>
      <c r="BRX231" s="286"/>
      <c r="BRY231" s="286"/>
      <c r="BRZ231" s="286"/>
      <c r="BSA231" s="286"/>
      <c r="BSB231" s="286"/>
      <c r="BSC231" s="286"/>
      <c r="BSD231" s="286"/>
      <c r="BSE231" s="286"/>
      <c r="BSF231" s="286"/>
      <c r="BSG231" s="286"/>
      <c r="BSH231" s="286"/>
      <c r="BSI231" s="286"/>
      <c r="BSJ231" s="286"/>
      <c r="BSK231" s="286"/>
      <c r="BSL231" s="286"/>
      <c r="BSM231" s="286"/>
      <c r="BSN231" s="286"/>
      <c r="BSO231" s="286"/>
      <c r="BSP231" s="286"/>
      <c r="BSQ231" s="286"/>
      <c r="BSR231" s="286"/>
      <c r="BSS231" s="286"/>
      <c r="BST231" s="286"/>
      <c r="BSU231" s="286"/>
      <c r="BSV231" s="286"/>
      <c r="BSW231" s="286"/>
      <c r="BSX231" s="286"/>
      <c r="BSY231" s="286"/>
      <c r="BSZ231" s="286"/>
      <c r="BTA231" s="286"/>
      <c r="BTB231" s="286"/>
      <c r="BTC231" s="286"/>
      <c r="BTD231" s="286"/>
      <c r="BTE231" s="286"/>
      <c r="BTF231" s="286"/>
      <c r="BTG231" s="286"/>
      <c r="BTH231" s="286"/>
      <c r="BTI231" s="286"/>
      <c r="BTJ231" s="286"/>
      <c r="BTK231" s="286"/>
      <c r="BTL231" s="286"/>
      <c r="BTM231" s="286"/>
      <c r="BTN231" s="286"/>
      <c r="BTO231" s="286"/>
      <c r="BTP231" s="286"/>
      <c r="BTQ231" s="286"/>
      <c r="BTR231" s="286"/>
      <c r="BTS231" s="286"/>
      <c r="BTT231" s="286"/>
      <c r="BTU231" s="286"/>
      <c r="BTV231" s="286"/>
      <c r="BTW231" s="286"/>
      <c r="BTX231" s="286"/>
      <c r="BTY231" s="286"/>
      <c r="BTZ231" s="286"/>
      <c r="BUA231" s="286"/>
      <c r="BUB231" s="286"/>
      <c r="BUC231" s="286"/>
      <c r="BUD231" s="286"/>
      <c r="BUE231" s="286"/>
      <c r="BUF231" s="286"/>
      <c r="BUG231" s="286"/>
      <c r="BUH231" s="286"/>
      <c r="BUI231" s="286"/>
      <c r="BUJ231" s="286"/>
      <c r="BUK231" s="286"/>
      <c r="BUL231" s="286"/>
      <c r="BUM231" s="286"/>
      <c r="BUN231" s="286"/>
      <c r="BUO231" s="286"/>
      <c r="BUP231" s="286"/>
      <c r="BUQ231" s="286"/>
      <c r="BUR231" s="286"/>
      <c r="BUS231" s="286"/>
      <c r="BUT231" s="286"/>
      <c r="BUU231" s="286"/>
      <c r="BUV231" s="286"/>
      <c r="BUW231" s="286"/>
      <c r="BUX231" s="286"/>
      <c r="BUY231" s="286"/>
      <c r="BUZ231" s="286"/>
      <c r="BVA231" s="286"/>
      <c r="BVB231" s="286"/>
      <c r="BVC231" s="286"/>
      <c r="BVD231" s="286"/>
      <c r="BVE231" s="286"/>
      <c r="BVF231" s="286"/>
      <c r="BVG231" s="286"/>
      <c r="BVH231" s="286"/>
      <c r="BVI231" s="286"/>
      <c r="BVJ231" s="286"/>
      <c r="BVK231" s="286"/>
      <c r="BVL231" s="286"/>
      <c r="BVM231" s="286"/>
      <c r="BVN231" s="286"/>
      <c r="BVO231" s="286"/>
      <c r="BVP231" s="286"/>
      <c r="BVQ231" s="286"/>
      <c r="BVR231" s="286"/>
      <c r="BVS231" s="286"/>
      <c r="BVT231" s="286"/>
      <c r="BVU231" s="286"/>
      <c r="BVV231" s="286"/>
      <c r="BVW231" s="286"/>
      <c r="BVX231" s="286"/>
      <c r="BVY231" s="286"/>
      <c r="BVZ231" s="286"/>
      <c r="BWA231" s="286"/>
      <c r="BWB231" s="286"/>
      <c r="BWC231" s="286"/>
      <c r="BWD231" s="286"/>
      <c r="BWE231" s="286"/>
      <c r="BWF231" s="286"/>
      <c r="BWG231" s="286"/>
      <c r="BWH231" s="286"/>
      <c r="BWI231" s="286"/>
      <c r="BWJ231" s="286"/>
      <c r="BWK231" s="286"/>
      <c r="BWL231" s="286"/>
      <c r="BWM231" s="286"/>
      <c r="BWN231" s="286"/>
      <c r="BWO231" s="286"/>
      <c r="BWP231" s="286"/>
      <c r="BWQ231" s="286"/>
      <c r="BWR231" s="286"/>
      <c r="BWS231" s="286"/>
      <c r="BWT231" s="286"/>
      <c r="BWU231" s="286"/>
      <c r="BWV231" s="286"/>
      <c r="BWW231" s="286"/>
      <c r="BWX231" s="286"/>
      <c r="BWY231" s="286"/>
      <c r="BWZ231" s="286"/>
      <c r="BXA231" s="286"/>
      <c r="BXB231" s="286"/>
      <c r="BXC231" s="286"/>
      <c r="BXD231" s="286"/>
      <c r="BXE231" s="286"/>
      <c r="BXF231" s="286"/>
      <c r="BXG231" s="286"/>
      <c r="BXH231" s="286"/>
      <c r="BXI231" s="286"/>
      <c r="BXJ231" s="286"/>
      <c r="BXK231" s="286"/>
      <c r="BXL231" s="286"/>
      <c r="BXM231" s="286"/>
      <c r="BXN231" s="286"/>
      <c r="BXO231" s="286"/>
      <c r="BXP231" s="286"/>
      <c r="BXQ231" s="286"/>
      <c r="BXR231" s="286"/>
      <c r="BXS231" s="286"/>
      <c r="BXT231" s="286"/>
      <c r="BXU231" s="286"/>
      <c r="BXV231" s="286"/>
      <c r="BXW231" s="286"/>
      <c r="BXX231" s="286"/>
      <c r="BXY231" s="286"/>
      <c r="BXZ231" s="286"/>
      <c r="BYA231" s="286"/>
      <c r="BYB231" s="286"/>
      <c r="BYC231" s="286"/>
      <c r="BYD231" s="286"/>
      <c r="BYE231" s="286"/>
      <c r="BYF231" s="286"/>
      <c r="BYG231" s="286"/>
      <c r="BYH231" s="286"/>
      <c r="BYI231" s="286"/>
      <c r="BYJ231" s="286"/>
      <c r="BYK231" s="286"/>
      <c r="BYL231" s="286"/>
      <c r="BYM231" s="286"/>
      <c r="BYN231" s="286"/>
      <c r="BYO231" s="286"/>
      <c r="BYP231" s="286"/>
      <c r="BYQ231" s="286"/>
      <c r="BYR231" s="286"/>
      <c r="BYS231" s="286"/>
      <c r="BYT231" s="286"/>
      <c r="BYU231" s="286"/>
      <c r="BYV231" s="286"/>
      <c r="BYW231" s="286"/>
      <c r="BYX231" s="286"/>
      <c r="BYY231" s="286"/>
      <c r="BYZ231" s="286"/>
      <c r="BZA231" s="286"/>
      <c r="BZB231" s="286"/>
      <c r="BZC231" s="286"/>
      <c r="BZD231" s="286"/>
      <c r="BZE231" s="286"/>
      <c r="BZF231" s="286"/>
    </row>
    <row r="232" spans="1:2034" ht="19.5" thickBot="1">
      <c r="A232" s="530" t="s">
        <v>111</v>
      </c>
      <c r="B232" s="427"/>
      <c r="C232" s="427"/>
      <c r="D232" s="427"/>
      <c r="E232" s="428"/>
      <c r="F232" s="24"/>
      <c r="G232" s="79"/>
      <c r="H232" s="24"/>
      <c r="I232" s="24"/>
      <c r="J232" s="88" t="s">
        <v>125</v>
      </c>
      <c r="K232" s="154" t="s">
        <v>126</v>
      </c>
    </row>
    <row r="233" spans="1:2034" ht="19.5" thickBot="1">
      <c r="A233" s="656" t="s">
        <v>251</v>
      </c>
      <c r="B233" s="427"/>
      <c r="C233" s="427"/>
      <c r="D233" s="427"/>
      <c r="E233" s="428"/>
      <c r="F233" s="24"/>
      <c r="G233" s="79"/>
      <c r="H233" s="24"/>
      <c r="I233" s="24"/>
      <c r="J233" s="37">
        <v>2600</v>
      </c>
      <c r="K233" s="66">
        <v>9.9</v>
      </c>
    </row>
    <row r="234" spans="1:2034" ht="19.5" thickBot="1">
      <c r="A234" s="656" t="s">
        <v>633</v>
      </c>
      <c r="B234" s="427"/>
      <c r="C234" s="427"/>
      <c r="D234" s="427"/>
      <c r="E234" s="428"/>
      <c r="F234" s="24"/>
      <c r="G234" s="79"/>
      <c r="H234" s="24"/>
      <c r="I234" s="24"/>
      <c r="J234" s="37">
        <v>4200</v>
      </c>
      <c r="K234" s="66">
        <v>13.8</v>
      </c>
    </row>
    <row r="235" spans="1:2034" ht="19.5" thickBot="1">
      <c r="A235" s="656" t="s">
        <v>1481</v>
      </c>
      <c r="B235" s="427"/>
      <c r="C235" s="427"/>
      <c r="D235" s="427"/>
      <c r="E235" s="428"/>
      <c r="F235" s="24"/>
      <c r="G235" s="79"/>
      <c r="H235" s="24"/>
      <c r="I235" s="24"/>
      <c r="J235" s="37">
        <v>6300</v>
      </c>
      <c r="K235" s="33">
        <v>17.3</v>
      </c>
    </row>
    <row r="236" spans="1:2034" ht="19.5" thickBot="1">
      <c r="A236" s="656" t="s">
        <v>1478</v>
      </c>
      <c r="B236" s="427"/>
      <c r="C236" s="427"/>
      <c r="D236" s="427"/>
      <c r="E236" s="428"/>
      <c r="F236" s="24"/>
      <c r="G236" s="79"/>
      <c r="H236" s="24"/>
      <c r="I236" s="24"/>
      <c r="J236" s="37">
        <v>1200</v>
      </c>
      <c r="K236" s="260"/>
    </row>
    <row r="237" spans="1:2034" ht="19.5" thickBot="1">
      <c r="A237" s="426" t="s">
        <v>252</v>
      </c>
      <c r="B237" s="427"/>
      <c r="C237" s="427"/>
      <c r="D237" s="427"/>
      <c r="E237" s="428"/>
      <c r="F237" s="24"/>
      <c r="G237" s="79"/>
      <c r="H237" s="24"/>
      <c r="I237" s="24"/>
      <c r="J237" s="37">
        <v>370</v>
      </c>
      <c r="K237" s="66">
        <v>0.79</v>
      </c>
    </row>
    <row r="238" spans="1:2034" ht="18.75">
      <c r="A238" s="656" t="s">
        <v>574</v>
      </c>
      <c r="B238" s="427"/>
      <c r="C238" s="427"/>
      <c r="D238" s="427"/>
      <c r="E238" s="428"/>
      <c r="F238" s="7"/>
      <c r="G238" s="15"/>
      <c r="H238" s="7"/>
      <c r="I238" s="7"/>
      <c r="J238" s="37">
        <v>6850</v>
      </c>
      <c r="K238" s="66">
        <v>23</v>
      </c>
    </row>
    <row r="239" spans="1:2034" ht="19.5" thickBot="1">
      <c r="A239" s="675" t="s">
        <v>1425</v>
      </c>
      <c r="B239" s="676"/>
      <c r="C239" s="676"/>
      <c r="D239" s="676"/>
      <c r="E239" s="676"/>
      <c r="F239" s="78"/>
      <c r="G239" s="83"/>
      <c r="H239" s="78"/>
      <c r="I239" s="78"/>
      <c r="J239" s="54">
        <v>7500</v>
      </c>
      <c r="K239" s="173">
        <v>20</v>
      </c>
    </row>
    <row r="240" spans="1:2034" s="377" customFormat="1" ht="19.5" thickBot="1">
      <c r="A240" s="675" t="s">
        <v>1426</v>
      </c>
      <c r="B240" s="676"/>
      <c r="C240" s="676"/>
      <c r="D240" s="676"/>
      <c r="E240" s="676"/>
      <c r="F240" s="78"/>
      <c r="G240" s="83"/>
      <c r="H240" s="78"/>
      <c r="I240" s="78"/>
      <c r="J240" s="54">
        <v>9700</v>
      </c>
      <c r="K240" s="173">
        <v>20</v>
      </c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/>
      <c r="AO240" s="286"/>
      <c r="AP240" s="286"/>
      <c r="AQ240" s="286"/>
      <c r="AR240" s="286"/>
      <c r="AS240" s="286"/>
      <c r="AT240" s="286"/>
      <c r="AU240" s="286"/>
      <c r="AV240" s="286"/>
      <c r="AW240" s="286"/>
      <c r="AX240" s="286"/>
      <c r="AY240" s="286"/>
      <c r="AZ240" s="286"/>
      <c r="BA240" s="286"/>
      <c r="BB240" s="286"/>
      <c r="BC240" s="286"/>
      <c r="BD240" s="286"/>
      <c r="BE240" s="286"/>
      <c r="BF240" s="286"/>
      <c r="BG240" s="286"/>
      <c r="BH240" s="286"/>
      <c r="BI240" s="286"/>
      <c r="BJ240" s="286"/>
      <c r="BK240" s="286"/>
      <c r="BL240" s="286"/>
      <c r="BM240" s="286"/>
      <c r="BN240" s="286"/>
      <c r="BO240" s="286"/>
      <c r="BP240" s="286"/>
      <c r="BQ240" s="286"/>
      <c r="BR240" s="286"/>
      <c r="BS240" s="286"/>
      <c r="BT240" s="286"/>
      <c r="BU240" s="286"/>
      <c r="BV240" s="286"/>
      <c r="BW240" s="286"/>
      <c r="BX240" s="286"/>
      <c r="BY240" s="286"/>
      <c r="BZ240" s="286"/>
      <c r="CA240" s="286"/>
      <c r="CB240" s="286"/>
      <c r="CC240" s="286"/>
      <c r="CD240" s="286"/>
      <c r="CE240" s="286"/>
      <c r="CF240" s="286"/>
      <c r="CG240" s="286"/>
      <c r="CH240" s="286"/>
      <c r="CI240" s="286"/>
      <c r="CJ240" s="286"/>
      <c r="CK240" s="286"/>
      <c r="CL240" s="286"/>
      <c r="CM240" s="286"/>
      <c r="CN240" s="286"/>
      <c r="CO240" s="286"/>
      <c r="CP240" s="286"/>
      <c r="CQ240" s="286"/>
      <c r="CR240" s="286"/>
      <c r="CS240" s="286"/>
      <c r="CT240" s="286"/>
      <c r="CU240" s="286"/>
      <c r="CV240" s="286"/>
      <c r="CW240" s="286"/>
      <c r="CX240" s="286"/>
      <c r="CY240" s="286"/>
      <c r="CZ240" s="286"/>
      <c r="DA240" s="286"/>
      <c r="DB240" s="286"/>
      <c r="DC240" s="286"/>
      <c r="DD240" s="286"/>
      <c r="DE240" s="286"/>
      <c r="DF240" s="286"/>
      <c r="DG240" s="286"/>
      <c r="DH240" s="286"/>
      <c r="DI240" s="286"/>
      <c r="DJ240" s="286"/>
      <c r="DK240" s="286"/>
      <c r="DL240" s="286"/>
      <c r="DM240" s="286"/>
      <c r="DN240" s="286"/>
      <c r="DO240" s="286"/>
      <c r="DP240" s="286"/>
      <c r="DQ240" s="286"/>
      <c r="DR240" s="286"/>
      <c r="DS240" s="286"/>
      <c r="DT240" s="286"/>
      <c r="DU240" s="286"/>
      <c r="DV240" s="286"/>
      <c r="DW240" s="286"/>
      <c r="DX240" s="286"/>
      <c r="DY240" s="286"/>
      <c r="DZ240" s="286"/>
      <c r="EA240" s="286"/>
      <c r="EB240" s="286"/>
      <c r="EC240" s="286"/>
      <c r="ED240" s="286"/>
      <c r="EE240" s="286"/>
      <c r="EF240" s="286"/>
      <c r="EG240" s="286"/>
      <c r="EH240" s="286"/>
      <c r="EI240" s="286"/>
      <c r="EJ240" s="286"/>
      <c r="EK240" s="286"/>
      <c r="EL240" s="286"/>
      <c r="EM240" s="286"/>
      <c r="EN240" s="286"/>
      <c r="EO240" s="286"/>
      <c r="EP240" s="286"/>
      <c r="EQ240" s="286"/>
      <c r="ER240" s="286"/>
      <c r="ES240" s="286"/>
      <c r="ET240" s="286"/>
      <c r="EU240" s="286"/>
      <c r="EV240" s="286"/>
      <c r="EW240" s="286"/>
      <c r="EX240" s="286"/>
      <c r="EY240" s="286"/>
      <c r="EZ240" s="286"/>
      <c r="FA240" s="286"/>
      <c r="FB240" s="286"/>
      <c r="FC240" s="286"/>
      <c r="FD240" s="286"/>
      <c r="FE240" s="286"/>
      <c r="FF240" s="286"/>
      <c r="FG240" s="286"/>
      <c r="FH240" s="286"/>
      <c r="FI240" s="286"/>
      <c r="FJ240" s="286"/>
      <c r="FK240" s="286"/>
      <c r="FL240" s="286"/>
      <c r="FM240" s="286"/>
      <c r="FN240" s="286"/>
      <c r="FO240" s="286"/>
      <c r="FP240" s="286"/>
      <c r="FQ240" s="286"/>
      <c r="FR240" s="286"/>
      <c r="FS240" s="286"/>
      <c r="FT240" s="286"/>
      <c r="FU240" s="286"/>
      <c r="FV240" s="286"/>
      <c r="FW240" s="286"/>
      <c r="FX240" s="286"/>
      <c r="FY240" s="286"/>
      <c r="FZ240" s="286"/>
      <c r="GA240" s="286"/>
      <c r="GB240" s="286"/>
      <c r="GC240" s="286"/>
      <c r="GD240" s="286"/>
      <c r="GE240" s="286"/>
      <c r="GF240" s="286"/>
      <c r="GG240" s="286"/>
      <c r="GH240" s="286"/>
      <c r="GI240" s="286"/>
      <c r="GJ240" s="286"/>
      <c r="GK240" s="286"/>
      <c r="GL240" s="286"/>
      <c r="GM240" s="286"/>
      <c r="GN240" s="286"/>
      <c r="GO240" s="286"/>
      <c r="GP240" s="286"/>
      <c r="GQ240" s="286"/>
      <c r="GR240" s="286"/>
      <c r="GS240" s="286"/>
      <c r="GT240" s="286"/>
      <c r="GU240" s="286"/>
      <c r="GV240" s="286"/>
      <c r="GW240" s="286"/>
      <c r="GX240" s="286"/>
      <c r="GY240" s="286"/>
      <c r="GZ240" s="286"/>
      <c r="HA240" s="286"/>
      <c r="HB240" s="286"/>
      <c r="HC240" s="286"/>
      <c r="HD240" s="286"/>
      <c r="HE240" s="286"/>
      <c r="HF240" s="286"/>
      <c r="HG240" s="286"/>
      <c r="HH240" s="286"/>
      <c r="HI240" s="286"/>
      <c r="HJ240" s="286"/>
      <c r="HK240" s="286"/>
      <c r="HL240" s="286"/>
      <c r="HM240" s="286"/>
      <c r="HN240" s="286"/>
      <c r="HO240" s="286"/>
      <c r="HP240" s="286"/>
      <c r="HQ240" s="286"/>
      <c r="HR240" s="286"/>
      <c r="HS240" s="286"/>
      <c r="HT240" s="286"/>
      <c r="HU240" s="286"/>
      <c r="HV240" s="286"/>
      <c r="HW240" s="286"/>
      <c r="HX240" s="286"/>
      <c r="HY240" s="286"/>
      <c r="HZ240" s="286"/>
      <c r="IA240" s="286"/>
      <c r="IB240" s="286"/>
      <c r="IC240" s="286"/>
      <c r="ID240" s="286"/>
      <c r="IE240" s="286"/>
      <c r="IF240" s="286"/>
      <c r="IG240" s="286"/>
      <c r="IH240" s="286"/>
      <c r="II240" s="286"/>
      <c r="IJ240" s="286"/>
      <c r="IK240" s="286"/>
      <c r="IL240" s="286"/>
      <c r="IM240" s="286"/>
      <c r="IN240" s="286"/>
      <c r="IO240" s="286"/>
      <c r="IP240" s="286"/>
      <c r="IQ240" s="286"/>
      <c r="IR240" s="286"/>
      <c r="IS240" s="286"/>
      <c r="IT240" s="286"/>
      <c r="IU240" s="286"/>
      <c r="IV240" s="286"/>
      <c r="IW240" s="286"/>
      <c r="IX240" s="286"/>
      <c r="IY240" s="286"/>
      <c r="IZ240" s="286"/>
      <c r="JA240" s="286"/>
      <c r="JB240" s="286"/>
      <c r="JC240" s="286"/>
      <c r="JD240" s="286"/>
      <c r="JE240" s="286"/>
      <c r="JF240" s="286"/>
      <c r="JG240" s="286"/>
      <c r="JH240" s="286"/>
      <c r="JI240" s="286"/>
      <c r="JJ240" s="286"/>
      <c r="JK240" s="286"/>
      <c r="JL240" s="286"/>
      <c r="JM240" s="286"/>
      <c r="JN240" s="286"/>
      <c r="JO240" s="286"/>
      <c r="JP240" s="286"/>
      <c r="JQ240" s="286"/>
      <c r="JR240" s="286"/>
      <c r="JS240" s="286"/>
      <c r="JT240" s="286"/>
      <c r="JU240" s="286"/>
      <c r="JV240" s="286"/>
      <c r="JW240" s="286"/>
      <c r="JX240" s="286"/>
      <c r="JY240" s="286"/>
      <c r="JZ240" s="286"/>
      <c r="KA240" s="286"/>
      <c r="KB240" s="286"/>
      <c r="KC240" s="286"/>
      <c r="KD240" s="286"/>
      <c r="KE240" s="286"/>
      <c r="KF240" s="286"/>
      <c r="KG240" s="286"/>
      <c r="KH240" s="286"/>
      <c r="KI240" s="286"/>
      <c r="KJ240" s="286"/>
      <c r="KK240" s="286"/>
      <c r="KL240" s="286"/>
      <c r="KM240" s="286"/>
      <c r="KN240" s="286"/>
      <c r="KO240" s="286"/>
      <c r="KP240" s="286"/>
      <c r="KQ240" s="286"/>
      <c r="KR240" s="286"/>
      <c r="KS240" s="286"/>
      <c r="KT240" s="286"/>
      <c r="KU240" s="286"/>
      <c r="KV240" s="286"/>
      <c r="KW240" s="286"/>
      <c r="KX240" s="286"/>
      <c r="KY240" s="286"/>
      <c r="KZ240" s="286"/>
      <c r="LA240" s="286"/>
      <c r="LB240" s="286"/>
      <c r="LC240" s="286"/>
      <c r="LD240" s="286"/>
      <c r="LE240" s="286"/>
      <c r="LF240" s="286"/>
      <c r="LG240" s="286"/>
      <c r="LH240" s="286"/>
      <c r="LI240" s="286"/>
      <c r="LJ240" s="286"/>
      <c r="LK240" s="286"/>
      <c r="LL240" s="286"/>
      <c r="LM240" s="286"/>
      <c r="LN240" s="286"/>
      <c r="LO240" s="286"/>
      <c r="LP240" s="286"/>
      <c r="LQ240" s="286"/>
      <c r="LR240" s="286"/>
      <c r="LS240" s="286"/>
      <c r="LT240" s="286"/>
      <c r="LU240" s="286"/>
      <c r="LV240" s="286"/>
      <c r="LW240" s="286"/>
      <c r="LX240" s="286"/>
      <c r="LY240" s="286"/>
      <c r="LZ240" s="286"/>
      <c r="MA240" s="286"/>
      <c r="MB240" s="286"/>
      <c r="MC240" s="286"/>
      <c r="MD240" s="286"/>
      <c r="ME240" s="286"/>
      <c r="MF240" s="286"/>
      <c r="MG240" s="286"/>
      <c r="MH240" s="286"/>
      <c r="MI240" s="286"/>
      <c r="MJ240" s="286"/>
      <c r="MK240" s="286"/>
      <c r="ML240" s="286"/>
      <c r="MM240" s="286"/>
      <c r="MN240" s="286"/>
      <c r="MO240" s="286"/>
      <c r="MP240" s="286"/>
      <c r="MQ240" s="286"/>
      <c r="MR240" s="286"/>
      <c r="MS240" s="286"/>
      <c r="MT240" s="286"/>
      <c r="MU240" s="286"/>
      <c r="MV240" s="286"/>
      <c r="MW240" s="286"/>
      <c r="MX240" s="286"/>
      <c r="MY240" s="286"/>
      <c r="MZ240" s="286"/>
      <c r="NA240" s="286"/>
      <c r="NB240" s="286"/>
      <c r="NC240" s="286"/>
      <c r="ND240" s="286"/>
      <c r="NE240" s="286"/>
      <c r="NF240" s="286"/>
      <c r="NG240" s="286"/>
      <c r="NH240" s="286"/>
      <c r="NI240" s="286"/>
      <c r="NJ240" s="286"/>
      <c r="NK240" s="286"/>
      <c r="NL240" s="286"/>
      <c r="NM240" s="286"/>
      <c r="NN240" s="286"/>
      <c r="NO240" s="286"/>
      <c r="NP240" s="286"/>
      <c r="NQ240" s="286"/>
      <c r="NR240" s="286"/>
      <c r="NS240" s="286"/>
      <c r="NT240" s="286"/>
      <c r="NU240" s="286"/>
      <c r="NV240" s="286"/>
      <c r="NW240" s="286"/>
      <c r="NX240" s="286"/>
      <c r="NY240" s="286"/>
      <c r="NZ240" s="286"/>
      <c r="OA240" s="286"/>
      <c r="OB240" s="286"/>
      <c r="OC240" s="286"/>
      <c r="OD240" s="286"/>
      <c r="OE240" s="286"/>
      <c r="OF240" s="286"/>
      <c r="OG240" s="286"/>
      <c r="OH240" s="286"/>
      <c r="OI240" s="286"/>
      <c r="OJ240" s="286"/>
      <c r="OK240" s="286"/>
      <c r="OL240" s="286"/>
      <c r="OM240" s="286"/>
      <c r="ON240" s="286"/>
      <c r="OO240" s="286"/>
      <c r="OP240" s="286"/>
      <c r="OQ240" s="286"/>
      <c r="OR240" s="286"/>
      <c r="OS240" s="286"/>
      <c r="OT240" s="286"/>
      <c r="OU240" s="286"/>
      <c r="OV240" s="286"/>
      <c r="OW240" s="286"/>
      <c r="OX240" s="286"/>
      <c r="OY240" s="286"/>
      <c r="OZ240" s="286"/>
      <c r="PA240" s="286"/>
      <c r="PB240" s="286"/>
      <c r="PC240" s="286"/>
      <c r="PD240" s="286"/>
      <c r="PE240" s="286"/>
      <c r="PF240" s="286"/>
      <c r="PG240" s="286"/>
      <c r="PH240" s="286"/>
      <c r="PI240" s="286"/>
      <c r="PJ240" s="286"/>
      <c r="PK240" s="286"/>
      <c r="PL240" s="286"/>
      <c r="PM240" s="286"/>
      <c r="PN240" s="286"/>
      <c r="PO240" s="286"/>
      <c r="PP240" s="286"/>
      <c r="PQ240" s="286"/>
      <c r="PR240" s="286"/>
      <c r="PS240" s="286"/>
      <c r="PT240" s="286"/>
      <c r="PU240" s="286"/>
      <c r="PV240" s="286"/>
      <c r="PW240" s="286"/>
      <c r="PX240" s="286"/>
      <c r="PY240" s="286"/>
      <c r="PZ240" s="286"/>
      <c r="QA240" s="286"/>
      <c r="QB240" s="286"/>
      <c r="QC240" s="286"/>
      <c r="QD240" s="286"/>
      <c r="QE240" s="286"/>
      <c r="QF240" s="286"/>
      <c r="QG240" s="286"/>
      <c r="QH240" s="286"/>
      <c r="QI240" s="286"/>
      <c r="QJ240" s="286"/>
      <c r="QK240" s="286"/>
      <c r="QL240" s="286"/>
      <c r="QM240" s="286"/>
      <c r="QN240" s="286"/>
      <c r="QO240" s="286"/>
      <c r="QP240" s="286"/>
      <c r="QQ240" s="286"/>
      <c r="QR240" s="286"/>
      <c r="QS240" s="286"/>
      <c r="QT240" s="286"/>
      <c r="QU240" s="286"/>
      <c r="QV240" s="286"/>
      <c r="QW240" s="286"/>
      <c r="QX240" s="286"/>
      <c r="QY240" s="286"/>
      <c r="QZ240" s="286"/>
      <c r="RA240" s="286"/>
      <c r="RB240" s="286"/>
      <c r="RC240" s="286"/>
      <c r="RD240" s="286"/>
      <c r="RE240" s="286"/>
      <c r="RF240" s="286"/>
      <c r="RG240" s="286"/>
      <c r="RH240" s="286"/>
      <c r="RI240" s="286"/>
      <c r="RJ240" s="286"/>
      <c r="RK240" s="286"/>
      <c r="RL240" s="286"/>
      <c r="RM240" s="286"/>
      <c r="RN240" s="286"/>
      <c r="RO240" s="286"/>
      <c r="RP240" s="286"/>
      <c r="RQ240" s="286"/>
      <c r="RR240" s="286"/>
      <c r="RS240" s="286"/>
      <c r="RT240" s="286"/>
      <c r="RU240" s="286"/>
      <c r="RV240" s="286"/>
      <c r="RW240" s="286"/>
      <c r="RX240" s="286"/>
      <c r="RY240" s="286"/>
      <c r="RZ240" s="286"/>
      <c r="SA240" s="286"/>
      <c r="SB240" s="286"/>
      <c r="SC240" s="286"/>
      <c r="SD240" s="286"/>
      <c r="SE240" s="286"/>
      <c r="SF240" s="286"/>
      <c r="SG240" s="286"/>
      <c r="SH240" s="286"/>
      <c r="SI240" s="286"/>
      <c r="SJ240" s="286"/>
      <c r="SK240" s="286"/>
      <c r="SL240" s="286"/>
      <c r="SM240" s="286"/>
      <c r="SN240" s="286"/>
      <c r="SO240" s="286"/>
      <c r="SP240" s="286"/>
      <c r="SQ240" s="286"/>
      <c r="SR240" s="286"/>
      <c r="SS240" s="286"/>
      <c r="ST240" s="286"/>
      <c r="SU240" s="286"/>
      <c r="SV240" s="286"/>
      <c r="SW240" s="286"/>
      <c r="SX240" s="286"/>
      <c r="SY240" s="286"/>
      <c r="SZ240" s="286"/>
      <c r="TA240" s="286"/>
      <c r="TB240" s="286"/>
      <c r="TC240" s="286"/>
      <c r="TD240" s="286"/>
      <c r="TE240" s="286"/>
      <c r="TF240" s="286"/>
      <c r="TG240" s="286"/>
      <c r="TH240" s="286"/>
      <c r="TI240" s="286"/>
      <c r="TJ240" s="286"/>
      <c r="TK240" s="286"/>
      <c r="TL240" s="286"/>
      <c r="TM240" s="286"/>
      <c r="TN240" s="286"/>
      <c r="TO240" s="286"/>
      <c r="TP240" s="286"/>
      <c r="TQ240" s="286"/>
      <c r="TR240" s="286"/>
      <c r="TS240" s="286"/>
      <c r="TT240" s="286"/>
      <c r="TU240" s="286"/>
      <c r="TV240" s="286"/>
      <c r="TW240" s="286"/>
      <c r="TX240" s="286"/>
      <c r="TY240" s="286"/>
      <c r="TZ240" s="286"/>
      <c r="UA240" s="286"/>
      <c r="UB240" s="286"/>
      <c r="UC240" s="286"/>
      <c r="UD240" s="286"/>
      <c r="UE240" s="286"/>
      <c r="UF240" s="286"/>
      <c r="UG240" s="286"/>
      <c r="UH240" s="286"/>
      <c r="UI240" s="286"/>
      <c r="UJ240" s="286"/>
      <c r="UK240" s="286"/>
      <c r="UL240" s="286"/>
      <c r="UM240" s="286"/>
      <c r="UN240" s="286"/>
      <c r="UO240" s="286"/>
      <c r="UP240" s="286"/>
      <c r="UQ240" s="286"/>
      <c r="UR240" s="286"/>
      <c r="US240" s="286"/>
      <c r="UT240" s="286"/>
      <c r="UU240" s="286"/>
      <c r="UV240" s="286"/>
      <c r="UW240" s="286"/>
      <c r="UX240" s="286"/>
      <c r="UY240" s="286"/>
      <c r="UZ240" s="286"/>
      <c r="VA240" s="286"/>
      <c r="VB240" s="286"/>
      <c r="VC240" s="286"/>
      <c r="VD240" s="286"/>
      <c r="VE240" s="286"/>
      <c r="VF240" s="286"/>
      <c r="VG240" s="286"/>
      <c r="VH240" s="286"/>
      <c r="VI240" s="286"/>
      <c r="VJ240" s="286"/>
      <c r="VK240" s="286"/>
      <c r="VL240" s="286"/>
      <c r="VM240" s="286"/>
      <c r="VN240" s="286"/>
      <c r="VO240" s="286"/>
      <c r="VP240" s="286"/>
      <c r="VQ240" s="286"/>
      <c r="VR240" s="286"/>
      <c r="VS240" s="286"/>
      <c r="VT240" s="286"/>
      <c r="VU240" s="286"/>
      <c r="VV240" s="286"/>
      <c r="VW240" s="286"/>
      <c r="VX240" s="286"/>
      <c r="VY240" s="286"/>
      <c r="VZ240" s="286"/>
      <c r="WA240" s="286"/>
      <c r="WB240" s="286"/>
      <c r="WC240" s="286"/>
      <c r="WD240" s="286"/>
      <c r="WE240" s="286"/>
      <c r="WF240" s="286"/>
      <c r="WG240" s="286"/>
      <c r="WH240" s="286"/>
      <c r="WI240" s="286"/>
      <c r="WJ240" s="286"/>
      <c r="WK240" s="286"/>
      <c r="WL240" s="286"/>
      <c r="WM240" s="286"/>
      <c r="WN240" s="286"/>
      <c r="WO240" s="286"/>
      <c r="WP240" s="286"/>
      <c r="WQ240" s="286"/>
      <c r="WR240" s="286"/>
      <c r="WS240" s="286"/>
      <c r="WT240" s="286"/>
      <c r="WU240" s="286"/>
      <c r="WV240" s="286"/>
      <c r="WW240" s="286"/>
      <c r="WX240" s="286"/>
      <c r="WY240" s="286"/>
      <c r="WZ240" s="286"/>
      <c r="XA240" s="286"/>
      <c r="XB240" s="286"/>
      <c r="XC240" s="286"/>
      <c r="XD240" s="286"/>
      <c r="XE240" s="286"/>
      <c r="XF240" s="286"/>
      <c r="XG240" s="286"/>
      <c r="XH240" s="286"/>
      <c r="XI240" s="286"/>
      <c r="XJ240" s="286"/>
      <c r="XK240" s="286"/>
      <c r="XL240" s="286"/>
      <c r="XM240" s="286"/>
      <c r="XN240" s="286"/>
      <c r="XO240" s="286"/>
      <c r="XP240" s="286"/>
      <c r="XQ240" s="286"/>
      <c r="XR240" s="286"/>
      <c r="XS240" s="286"/>
      <c r="XT240" s="286"/>
      <c r="XU240" s="286"/>
      <c r="XV240" s="286"/>
      <c r="XW240" s="286"/>
      <c r="XX240" s="286"/>
      <c r="XY240" s="286"/>
      <c r="XZ240" s="286"/>
      <c r="YA240" s="286"/>
      <c r="YB240" s="286"/>
      <c r="YC240" s="286"/>
      <c r="YD240" s="286"/>
      <c r="YE240" s="286"/>
      <c r="YF240" s="286"/>
      <c r="YG240" s="286"/>
      <c r="YH240" s="286"/>
      <c r="YI240" s="286"/>
      <c r="YJ240" s="286"/>
      <c r="YK240" s="286"/>
      <c r="YL240" s="286"/>
      <c r="YM240" s="286"/>
      <c r="YN240" s="286"/>
      <c r="YO240" s="286"/>
      <c r="YP240" s="286"/>
      <c r="YQ240" s="286"/>
      <c r="YR240" s="286"/>
      <c r="YS240" s="286"/>
      <c r="YT240" s="286"/>
      <c r="YU240" s="286"/>
      <c r="YV240" s="286"/>
      <c r="YW240" s="286"/>
      <c r="YX240" s="286"/>
      <c r="YY240" s="286"/>
      <c r="YZ240" s="286"/>
      <c r="ZA240" s="286"/>
      <c r="ZB240" s="286"/>
      <c r="ZC240" s="286"/>
      <c r="ZD240" s="286"/>
      <c r="ZE240" s="286"/>
      <c r="ZF240" s="286"/>
      <c r="ZG240" s="286"/>
      <c r="ZH240" s="286"/>
      <c r="ZI240" s="286"/>
      <c r="ZJ240" s="286"/>
      <c r="ZK240" s="286"/>
      <c r="ZL240" s="286"/>
      <c r="ZM240" s="286"/>
      <c r="ZN240" s="286"/>
      <c r="ZO240" s="286"/>
      <c r="ZP240" s="286"/>
      <c r="ZQ240" s="286"/>
      <c r="ZR240" s="286"/>
      <c r="ZS240" s="286"/>
      <c r="ZT240" s="286"/>
      <c r="ZU240" s="286"/>
      <c r="ZV240" s="286"/>
      <c r="ZW240" s="286"/>
      <c r="ZX240" s="286"/>
      <c r="ZY240" s="286"/>
      <c r="ZZ240" s="286"/>
      <c r="AAA240" s="286"/>
      <c r="AAB240" s="286"/>
      <c r="AAC240" s="286"/>
      <c r="AAD240" s="286"/>
      <c r="AAE240" s="286"/>
      <c r="AAF240" s="286"/>
      <c r="AAG240" s="286"/>
      <c r="AAH240" s="286"/>
      <c r="AAI240" s="286"/>
      <c r="AAJ240" s="286"/>
      <c r="AAK240" s="286"/>
      <c r="AAL240" s="286"/>
      <c r="AAM240" s="286"/>
      <c r="AAN240" s="286"/>
      <c r="AAO240" s="286"/>
      <c r="AAP240" s="286"/>
      <c r="AAQ240" s="286"/>
      <c r="AAR240" s="286"/>
      <c r="AAS240" s="286"/>
      <c r="AAT240" s="286"/>
      <c r="AAU240" s="286"/>
      <c r="AAV240" s="286"/>
      <c r="AAW240" s="286"/>
      <c r="AAX240" s="286"/>
      <c r="AAY240" s="286"/>
      <c r="AAZ240" s="286"/>
      <c r="ABA240" s="286"/>
      <c r="ABB240" s="286"/>
      <c r="ABC240" s="286"/>
      <c r="ABD240" s="286"/>
      <c r="ABE240" s="286"/>
      <c r="ABF240" s="286"/>
      <c r="ABG240" s="286"/>
      <c r="ABH240" s="286"/>
      <c r="ABI240" s="286"/>
      <c r="ABJ240" s="286"/>
      <c r="ABK240" s="286"/>
      <c r="ABL240" s="286"/>
      <c r="ABM240" s="286"/>
      <c r="ABN240" s="286"/>
      <c r="ABO240" s="286"/>
      <c r="ABP240" s="286"/>
      <c r="ABQ240" s="286"/>
      <c r="ABR240" s="286"/>
      <c r="ABS240" s="286"/>
      <c r="ABT240" s="286"/>
      <c r="ABU240" s="286"/>
      <c r="ABV240" s="286"/>
      <c r="ABW240" s="286"/>
      <c r="ABX240" s="286"/>
      <c r="ABY240" s="286"/>
      <c r="ABZ240" s="286"/>
      <c r="ACA240" s="286"/>
      <c r="ACB240" s="286"/>
      <c r="ACC240" s="286"/>
      <c r="ACD240" s="286"/>
      <c r="ACE240" s="286"/>
      <c r="ACF240" s="286"/>
      <c r="ACG240" s="286"/>
      <c r="ACH240" s="286"/>
      <c r="ACI240" s="286"/>
      <c r="ACJ240" s="286"/>
      <c r="ACK240" s="286"/>
      <c r="ACL240" s="286"/>
      <c r="ACM240" s="286"/>
      <c r="ACN240" s="286"/>
      <c r="ACO240" s="286"/>
      <c r="ACP240" s="286"/>
      <c r="ACQ240" s="286"/>
      <c r="ACR240" s="286"/>
      <c r="ACS240" s="286"/>
      <c r="ACT240" s="286"/>
      <c r="ACU240" s="286"/>
      <c r="ACV240" s="286"/>
      <c r="ACW240" s="286"/>
      <c r="ACX240" s="286"/>
      <c r="ACY240" s="286"/>
      <c r="ACZ240" s="286"/>
      <c r="ADA240" s="286"/>
      <c r="ADB240" s="286"/>
      <c r="ADC240" s="286"/>
      <c r="ADD240" s="286"/>
      <c r="ADE240" s="286"/>
      <c r="ADF240" s="286"/>
      <c r="ADG240" s="286"/>
      <c r="ADH240" s="286"/>
      <c r="ADI240" s="286"/>
      <c r="ADJ240" s="286"/>
      <c r="ADK240" s="286"/>
      <c r="ADL240" s="286"/>
      <c r="ADM240" s="286"/>
      <c r="ADN240" s="286"/>
      <c r="ADO240" s="286"/>
      <c r="ADP240" s="286"/>
      <c r="ADQ240" s="286"/>
      <c r="ADR240" s="286"/>
      <c r="ADS240" s="286"/>
      <c r="ADT240" s="286"/>
      <c r="ADU240" s="286"/>
      <c r="ADV240" s="286"/>
      <c r="ADW240" s="286"/>
      <c r="ADX240" s="286"/>
      <c r="ADY240" s="286"/>
      <c r="ADZ240" s="286"/>
      <c r="AEA240" s="286"/>
      <c r="AEB240" s="286"/>
      <c r="AEC240" s="286"/>
      <c r="AED240" s="286"/>
      <c r="AEE240" s="286"/>
      <c r="AEF240" s="286"/>
      <c r="AEG240" s="286"/>
      <c r="AEH240" s="286"/>
      <c r="AEI240" s="286"/>
      <c r="AEJ240" s="286"/>
      <c r="AEK240" s="286"/>
      <c r="AEL240" s="286"/>
      <c r="AEM240" s="286"/>
      <c r="AEN240" s="286"/>
      <c r="AEO240" s="286"/>
      <c r="AEP240" s="286"/>
      <c r="AEQ240" s="286"/>
      <c r="AER240" s="286"/>
      <c r="AES240" s="286"/>
      <c r="AET240" s="286"/>
      <c r="AEU240" s="286"/>
      <c r="AEV240" s="286"/>
      <c r="AEW240" s="286"/>
      <c r="AEX240" s="286"/>
      <c r="AEY240" s="286"/>
      <c r="AEZ240" s="286"/>
      <c r="AFA240" s="286"/>
      <c r="AFB240" s="286"/>
      <c r="AFC240" s="286"/>
      <c r="AFD240" s="286"/>
      <c r="AFE240" s="286"/>
      <c r="AFF240" s="286"/>
      <c r="AFG240" s="286"/>
      <c r="AFH240" s="286"/>
      <c r="AFI240" s="286"/>
      <c r="AFJ240" s="286"/>
      <c r="AFK240" s="286"/>
      <c r="AFL240" s="286"/>
      <c r="AFM240" s="286"/>
      <c r="AFN240" s="286"/>
      <c r="AFO240" s="286"/>
      <c r="AFP240" s="286"/>
      <c r="AFQ240" s="286"/>
      <c r="AFR240" s="286"/>
      <c r="AFS240" s="286"/>
      <c r="AFT240" s="286"/>
      <c r="AFU240" s="286"/>
      <c r="AFV240" s="286"/>
      <c r="AFW240" s="286"/>
      <c r="AFX240" s="286"/>
      <c r="AFY240" s="286"/>
      <c r="AFZ240" s="286"/>
      <c r="AGA240" s="286"/>
      <c r="AGB240" s="286"/>
      <c r="AGC240" s="286"/>
      <c r="AGD240" s="286"/>
      <c r="AGE240" s="286"/>
      <c r="AGF240" s="286"/>
      <c r="AGG240" s="286"/>
      <c r="AGH240" s="286"/>
      <c r="AGI240" s="286"/>
      <c r="AGJ240" s="286"/>
      <c r="AGK240" s="286"/>
      <c r="AGL240" s="286"/>
      <c r="AGM240" s="286"/>
      <c r="AGN240" s="286"/>
      <c r="AGO240" s="286"/>
      <c r="AGP240" s="286"/>
      <c r="AGQ240" s="286"/>
      <c r="AGR240" s="286"/>
      <c r="AGS240" s="286"/>
      <c r="AGT240" s="286"/>
      <c r="AGU240" s="286"/>
      <c r="AGV240" s="286"/>
      <c r="AGW240" s="286"/>
      <c r="AGX240" s="286"/>
      <c r="AGY240" s="286"/>
      <c r="AGZ240" s="286"/>
      <c r="AHA240" s="286"/>
      <c r="AHB240" s="286"/>
      <c r="AHC240" s="286"/>
      <c r="AHD240" s="286"/>
      <c r="AHE240" s="286"/>
      <c r="AHF240" s="286"/>
      <c r="AHG240" s="286"/>
      <c r="AHH240" s="286"/>
      <c r="AHI240" s="286"/>
      <c r="AHJ240" s="286"/>
      <c r="AHK240" s="286"/>
      <c r="AHL240" s="286"/>
      <c r="AHM240" s="286"/>
      <c r="AHN240" s="286"/>
      <c r="AHO240" s="286"/>
      <c r="AHP240" s="286"/>
      <c r="AHQ240" s="286"/>
      <c r="AHR240" s="286"/>
      <c r="AHS240" s="286"/>
      <c r="AHT240" s="286"/>
      <c r="AHU240" s="286"/>
      <c r="AHV240" s="286"/>
      <c r="AHW240" s="286"/>
      <c r="AHX240" s="286"/>
      <c r="AHY240" s="286"/>
      <c r="AHZ240" s="286"/>
      <c r="AIA240" s="286"/>
      <c r="AIB240" s="286"/>
      <c r="AIC240" s="286"/>
      <c r="AID240" s="286"/>
      <c r="AIE240" s="286"/>
      <c r="AIF240" s="286"/>
      <c r="AIG240" s="286"/>
      <c r="AIH240" s="286"/>
      <c r="AII240" s="286"/>
      <c r="AIJ240" s="286"/>
      <c r="AIK240" s="286"/>
      <c r="AIL240" s="286"/>
      <c r="AIM240" s="286"/>
      <c r="AIN240" s="286"/>
      <c r="AIO240" s="286"/>
      <c r="AIP240" s="286"/>
      <c r="AIQ240" s="286"/>
      <c r="AIR240" s="286"/>
      <c r="AIS240" s="286"/>
      <c r="AIT240" s="286"/>
      <c r="AIU240" s="286"/>
      <c r="AIV240" s="286"/>
      <c r="AIW240" s="286"/>
      <c r="AIX240" s="286"/>
      <c r="AIY240" s="286"/>
      <c r="AIZ240" s="286"/>
      <c r="AJA240" s="286"/>
      <c r="AJB240" s="286"/>
      <c r="AJC240" s="286"/>
      <c r="AJD240" s="286"/>
      <c r="AJE240" s="286"/>
      <c r="AJF240" s="286"/>
      <c r="AJG240" s="286"/>
      <c r="AJH240" s="286"/>
      <c r="AJI240" s="286"/>
      <c r="AJJ240" s="286"/>
      <c r="AJK240" s="286"/>
      <c r="AJL240" s="286"/>
      <c r="AJM240" s="286"/>
      <c r="AJN240" s="286"/>
      <c r="AJO240" s="286"/>
      <c r="AJP240" s="286"/>
      <c r="AJQ240" s="286"/>
      <c r="AJR240" s="286"/>
      <c r="AJS240" s="286"/>
      <c r="AJT240" s="286"/>
      <c r="AJU240" s="286"/>
      <c r="AJV240" s="286"/>
      <c r="AJW240" s="286"/>
      <c r="AJX240" s="286"/>
      <c r="AJY240" s="286"/>
      <c r="AJZ240" s="286"/>
      <c r="AKA240" s="286"/>
      <c r="AKB240" s="286"/>
      <c r="AKC240" s="286"/>
      <c r="AKD240" s="286"/>
      <c r="AKE240" s="286"/>
      <c r="AKF240" s="286"/>
      <c r="AKG240" s="286"/>
      <c r="AKH240" s="286"/>
      <c r="AKI240" s="286"/>
      <c r="AKJ240" s="286"/>
      <c r="AKK240" s="286"/>
      <c r="AKL240" s="286"/>
      <c r="AKM240" s="286"/>
      <c r="AKN240" s="286"/>
      <c r="AKO240" s="286"/>
      <c r="AKP240" s="286"/>
      <c r="AKQ240" s="286"/>
      <c r="AKR240" s="286"/>
      <c r="AKS240" s="286"/>
      <c r="AKT240" s="286"/>
      <c r="AKU240" s="286"/>
      <c r="AKV240" s="286"/>
      <c r="AKW240" s="286"/>
      <c r="AKX240" s="286"/>
      <c r="AKY240" s="286"/>
      <c r="AKZ240" s="286"/>
      <c r="ALA240" s="286"/>
      <c r="ALB240" s="286"/>
      <c r="ALC240" s="286"/>
      <c r="ALD240" s="286"/>
      <c r="ALE240" s="286"/>
      <c r="ALF240" s="286"/>
      <c r="ALG240" s="286"/>
      <c r="ALH240" s="286"/>
      <c r="ALI240" s="286"/>
      <c r="ALJ240" s="286"/>
      <c r="ALK240" s="286"/>
      <c r="ALL240" s="286"/>
      <c r="ALM240" s="286"/>
      <c r="ALN240" s="286"/>
      <c r="ALO240" s="286"/>
      <c r="ALP240" s="286"/>
      <c r="ALQ240" s="286"/>
      <c r="ALR240" s="286"/>
      <c r="ALS240" s="286"/>
      <c r="ALT240" s="286"/>
      <c r="ALU240" s="286"/>
      <c r="ALV240" s="286"/>
      <c r="ALW240" s="286"/>
      <c r="ALX240" s="286"/>
      <c r="ALY240" s="286"/>
      <c r="ALZ240" s="286"/>
      <c r="AMA240" s="286"/>
      <c r="AMB240" s="286"/>
      <c r="AMC240" s="286"/>
      <c r="AMD240" s="286"/>
      <c r="AME240" s="286"/>
      <c r="AMF240" s="286"/>
      <c r="AMG240" s="286"/>
      <c r="AMH240" s="286"/>
      <c r="AMI240" s="286"/>
      <c r="AMJ240" s="286"/>
      <c r="AMK240" s="286"/>
      <c r="AML240" s="286"/>
      <c r="AMM240" s="286"/>
      <c r="AMN240" s="286"/>
      <c r="AMO240" s="286"/>
      <c r="AMP240" s="286"/>
      <c r="AMQ240" s="286"/>
      <c r="AMR240" s="286"/>
      <c r="AMS240" s="286"/>
      <c r="AMT240" s="286"/>
      <c r="AMU240" s="286"/>
      <c r="AMV240" s="286"/>
      <c r="AMW240" s="286"/>
      <c r="AMX240" s="286"/>
      <c r="AMY240" s="286"/>
      <c r="AMZ240" s="286"/>
      <c r="ANA240" s="286"/>
      <c r="ANB240" s="286"/>
      <c r="ANC240" s="286"/>
      <c r="AND240" s="286"/>
      <c r="ANE240" s="286"/>
      <c r="ANF240" s="286"/>
      <c r="ANG240" s="286"/>
      <c r="ANH240" s="286"/>
      <c r="ANI240" s="286"/>
      <c r="ANJ240" s="286"/>
      <c r="ANK240" s="286"/>
      <c r="ANL240" s="286"/>
      <c r="ANM240" s="286"/>
      <c r="ANN240" s="286"/>
      <c r="ANO240" s="286"/>
      <c r="ANP240" s="286"/>
      <c r="ANQ240" s="286"/>
      <c r="ANR240" s="286"/>
      <c r="ANS240" s="286"/>
      <c r="ANT240" s="286"/>
      <c r="ANU240" s="286"/>
      <c r="ANV240" s="286"/>
      <c r="ANW240" s="286"/>
      <c r="ANX240" s="286"/>
      <c r="ANY240" s="286"/>
      <c r="ANZ240" s="286"/>
      <c r="AOA240" s="286"/>
      <c r="AOB240" s="286"/>
      <c r="AOC240" s="286"/>
      <c r="AOD240" s="286"/>
      <c r="AOE240" s="286"/>
      <c r="AOF240" s="286"/>
      <c r="AOG240" s="286"/>
      <c r="AOH240" s="286"/>
      <c r="AOI240" s="286"/>
      <c r="AOJ240" s="286"/>
      <c r="AOK240" s="286"/>
      <c r="AOL240" s="286"/>
      <c r="AOM240" s="286"/>
      <c r="AON240" s="286"/>
      <c r="AOO240" s="286"/>
      <c r="AOP240" s="286"/>
      <c r="AOQ240" s="286"/>
      <c r="AOR240" s="286"/>
      <c r="AOS240" s="286"/>
      <c r="AOT240" s="286"/>
      <c r="AOU240" s="286"/>
      <c r="AOV240" s="286"/>
      <c r="AOW240" s="286"/>
      <c r="AOX240" s="286"/>
      <c r="AOY240" s="286"/>
      <c r="AOZ240" s="286"/>
      <c r="APA240" s="286"/>
      <c r="APB240" s="286"/>
      <c r="APC240" s="286"/>
      <c r="APD240" s="286"/>
      <c r="APE240" s="286"/>
      <c r="APF240" s="286"/>
      <c r="APG240" s="286"/>
      <c r="APH240" s="286"/>
      <c r="API240" s="286"/>
      <c r="APJ240" s="286"/>
      <c r="APK240" s="286"/>
      <c r="APL240" s="286"/>
      <c r="APM240" s="286"/>
      <c r="APN240" s="286"/>
      <c r="APO240" s="286"/>
      <c r="APP240" s="286"/>
      <c r="APQ240" s="286"/>
      <c r="APR240" s="286"/>
      <c r="APS240" s="286"/>
      <c r="APT240" s="286"/>
      <c r="APU240" s="286"/>
      <c r="APV240" s="286"/>
      <c r="APW240" s="286"/>
      <c r="APX240" s="286"/>
      <c r="APY240" s="286"/>
      <c r="APZ240" s="286"/>
      <c r="AQA240" s="286"/>
      <c r="AQB240" s="286"/>
      <c r="AQC240" s="286"/>
      <c r="AQD240" s="286"/>
      <c r="AQE240" s="286"/>
      <c r="AQF240" s="286"/>
      <c r="AQG240" s="286"/>
      <c r="AQH240" s="286"/>
      <c r="AQI240" s="286"/>
      <c r="AQJ240" s="286"/>
      <c r="AQK240" s="286"/>
      <c r="AQL240" s="286"/>
      <c r="AQM240" s="286"/>
      <c r="AQN240" s="286"/>
      <c r="AQO240" s="286"/>
      <c r="AQP240" s="286"/>
      <c r="AQQ240" s="286"/>
      <c r="AQR240" s="286"/>
      <c r="AQS240" s="286"/>
      <c r="AQT240" s="286"/>
      <c r="AQU240" s="286"/>
      <c r="AQV240" s="286"/>
      <c r="AQW240" s="286"/>
      <c r="AQX240" s="286"/>
      <c r="AQY240" s="286"/>
      <c r="AQZ240" s="286"/>
      <c r="ARA240" s="286"/>
      <c r="ARB240" s="286"/>
      <c r="ARC240" s="286"/>
      <c r="ARD240" s="286"/>
      <c r="ARE240" s="286"/>
      <c r="ARF240" s="286"/>
      <c r="ARG240" s="286"/>
      <c r="ARH240" s="286"/>
      <c r="ARI240" s="286"/>
      <c r="ARJ240" s="286"/>
      <c r="ARK240" s="286"/>
      <c r="ARL240" s="286"/>
      <c r="ARM240" s="286"/>
      <c r="ARN240" s="286"/>
      <c r="ARO240" s="286"/>
      <c r="ARP240" s="286"/>
      <c r="ARQ240" s="286"/>
      <c r="ARR240" s="286"/>
      <c r="ARS240" s="286"/>
      <c r="ART240" s="286"/>
      <c r="ARU240" s="286"/>
      <c r="ARV240" s="286"/>
      <c r="ARW240" s="286"/>
      <c r="ARX240" s="286"/>
      <c r="ARY240" s="286"/>
      <c r="ARZ240" s="286"/>
      <c r="ASA240" s="286"/>
      <c r="ASB240" s="286"/>
      <c r="ASC240" s="286"/>
      <c r="ASD240" s="286"/>
      <c r="ASE240" s="286"/>
      <c r="ASF240" s="286"/>
      <c r="ASG240" s="286"/>
      <c r="ASH240" s="286"/>
      <c r="ASI240" s="286"/>
      <c r="ASJ240" s="286"/>
      <c r="ASK240" s="286"/>
      <c r="ASL240" s="286"/>
      <c r="ASM240" s="286"/>
      <c r="ASN240" s="286"/>
      <c r="ASO240" s="286"/>
      <c r="ASP240" s="286"/>
      <c r="ASQ240" s="286"/>
      <c r="ASR240" s="286"/>
      <c r="ASS240" s="286"/>
      <c r="AST240" s="286"/>
      <c r="ASU240" s="286"/>
      <c r="ASV240" s="286"/>
      <c r="ASW240" s="286"/>
      <c r="ASX240" s="286"/>
      <c r="ASY240" s="286"/>
      <c r="ASZ240" s="286"/>
      <c r="ATA240" s="286"/>
      <c r="ATB240" s="286"/>
      <c r="ATC240" s="286"/>
      <c r="ATD240" s="286"/>
      <c r="ATE240" s="286"/>
      <c r="ATF240" s="286"/>
      <c r="ATG240" s="286"/>
      <c r="ATH240" s="286"/>
      <c r="ATI240" s="286"/>
      <c r="ATJ240" s="286"/>
      <c r="ATK240" s="286"/>
      <c r="ATL240" s="286"/>
      <c r="ATM240" s="286"/>
      <c r="ATN240" s="286"/>
      <c r="ATO240" s="286"/>
      <c r="ATP240" s="286"/>
      <c r="ATQ240" s="286"/>
      <c r="ATR240" s="286"/>
      <c r="ATS240" s="286"/>
      <c r="ATT240" s="286"/>
      <c r="ATU240" s="286"/>
      <c r="ATV240" s="286"/>
      <c r="ATW240" s="286"/>
      <c r="ATX240" s="286"/>
      <c r="ATY240" s="286"/>
      <c r="ATZ240" s="286"/>
      <c r="AUA240" s="286"/>
      <c r="AUB240" s="286"/>
      <c r="AUC240" s="286"/>
      <c r="AUD240" s="286"/>
      <c r="AUE240" s="286"/>
      <c r="AUF240" s="286"/>
      <c r="AUG240" s="286"/>
      <c r="AUH240" s="286"/>
      <c r="AUI240" s="286"/>
      <c r="AUJ240" s="286"/>
      <c r="AUK240" s="286"/>
      <c r="AUL240" s="286"/>
      <c r="AUM240" s="286"/>
      <c r="AUN240" s="286"/>
      <c r="AUO240" s="286"/>
      <c r="AUP240" s="286"/>
      <c r="AUQ240" s="286"/>
      <c r="AUR240" s="286"/>
      <c r="AUS240" s="286"/>
      <c r="AUT240" s="286"/>
      <c r="AUU240" s="286"/>
      <c r="AUV240" s="286"/>
      <c r="AUW240" s="286"/>
      <c r="AUX240" s="286"/>
      <c r="AUY240" s="286"/>
      <c r="AUZ240" s="286"/>
      <c r="AVA240" s="286"/>
      <c r="AVB240" s="286"/>
      <c r="AVC240" s="286"/>
      <c r="AVD240" s="286"/>
      <c r="AVE240" s="286"/>
      <c r="AVF240" s="286"/>
      <c r="AVG240" s="286"/>
      <c r="AVH240" s="286"/>
      <c r="AVI240" s="286"/>
      <c r="AVJ240" s="286"/>
      <c r="AVK240" s="286"/>
      <c r="AVL240" s="286"/>
      <c r="AVM240" s="286"/>
      <c r="AVN240" s="286"/>
      <c r="AVO240" s="286"/>
      <c r="AVP240" s="286"/>
      <c r="AVQ240" s="286"/>
      <c r="AVR240" s="286"/>
      <c r="AVS240" s="286"/>
      <c r="AVT240" s="286"/>
      <c r="AVU240" s="286"/>
      <c r="AVV240" s="286"/>
      <c r="AVW240" s="286"/>
      <c r="AVX240" s="286"/>
      <c r="AVY240" s="286"/>
      <c r="AVZ240" s="286"/>
      <c r="AWA240" s="286"/>
      <c r="AWB240" s="286"/>
      <c r="AWC240" s="286"/>
      <c r="AWD240" s="286"/>
      <c r="AWE240" s="286"/>
      <c r="AWF240" s="286"/>
      <c r="AWG240" s="286"/>
      <c r="AWH240" s="286"/>
      <c r="AWI240" s="286"/>
      <c r="AWJ240" s="286"/>
      <c r="AWK240" s="286"/>
      <c r="AWL240" s="286"/>
      <c r="AWM240" s="286"/>
      <c r="AWN240" s="286"/>
      <c r="AWO240" s="286"/>
      <c r="AWP240" s="286"/>
      <c r="AWQ240" s="286"/>
      <c r="AWR240" s="286"/>
      <c r="AWS240" s="286"/>
      <c r="AWT240" s="286"/>
      <c r="AWU240" s="286"/>
      <c r="AWV240" s="286"/>
      <c r="AWW240" s="286"/>
      <c r="AWX240" s="286"/>
      <c r="AWY240" s="286"/>
      <c r="AWZ240" s="286"/>
      <c r="AXA240" s="286"/>
      <c r="AXB240" s="286"/>
      <c r="AXC240" s="286"/>
      <c r="AXD240" s="286"/>
      <c r="AXE240" s="286"/>
      <c r="AXF240" s="286"/>
      <c r="AXG240" s="286"/>
      <c r="AXH240" s="286"/>
      <c r="AXI240" s="286"/>
      <c r="AXJ240" s="286"/>
      <c r="AXK240" s="286"/>
      <c r="AXL240" s="286"/>
      <c r="AXM240" s="286"/>
      <c r="AXN240" s="286"/>
      <c r="AXO240" s="286"/>
      <c r="AXP240" s="286"/>
      <c r="AXQ240" s="286"/>
      <c r="AXR240" s="286"/>
      <c r="AXS240" s="286"/>
      <c r="AXT240" s="286"/>
      <c r="AXU240" s="286"/>
      <c r="AXV240" s="286"/>
      <c r="AXW240" s="286"/>
      <c r="AXX240" s="286"/>
      <c r="AXY240" s="286"/>
      <c r="AXZ240" s="286"/>
      <c r="AYA240" s="286"/>
      <c r="AYB240" s="286"/>
      <c r="AYC240" s="286"/>
      <c r="AYD240" s="286"/>
      <c r="AYE240" s="286"/>
      <c r="AYF240" s="286"/>
      <c r="AYG240" s="286"/>
      <c r="AYH240" s="286"/>
      <c r="AYI240" s="286"/>
      <c r="AYJ240" s="286"/>
      <c r="AYK240" s="286"/>
      <c r="AYL240" s="286"/>
      <c r="AYM240" s="286"/>
      <c r="AYN240" s="286"/>
      <c r="AYO240" s="286"/>
      <c r="AYP240" s="286"/>
      <c r="AYQ240" s="286"/>
      <c r="AYR240" s="286"/>
      <c r="AYS240" s="286"/>
      <c r="AYT240" s="286"/>
      <c r="AYU240" s="286"/>
      <c r="AYV240" s="286"/>
      <c r="AYW240" s="286"/>
      <c r="AYX240" s="286"/>
      <c r="AYY240" s="286"/>
      <c r="AYZ240" s="286"/>
      <c r="AZA240" s="286"/>
      <c r="AZB240" s="286"/>
      <c r="AZC240" s="286"/>
      <c r="AZD240" s="286"/>
      <c r="AZE240" s="286"/>
      <c r="AZF240" s="286"/>
      <c r="AZG240" s="286"/>
      <c r="AZH240" s="286"/>
      <c r="AZI240" s="286"/>
      <c r="AZJ240" s="286"/>
      <c r="AZK240" s="286"/>
      <c r="AZL240" s="286"/>
      <c r="AZM240" s="286"/>
      <c r="AZN240" s="286"/>
      <c r="AZO240" s="286"/>
      <c r="AZP240" s="286"/>
      <c r="AZQ240" s="286"/>
      <c r="AZR240" s="286"/>
      <c r="AZS240" s="286"/>
      <c r="AZT240" s="286"/>
      <c r="AZU240" s="286"/>
      <c r="AZV240" s="286"/>
      <c r="AZW240" s="286"/>
      <c r="AZX240" s="286"/>
      <c r="AZY240" s="286"/>
      <c r="AZZ240" s="286"/>
      <c r="BAA240" s="286"/>
      <c r="BAB240" s="286"/>
      <c r="BAC240" s="286"/>
      <c r="BAD240" s="286"/>
      <c r="BAE240" s="286"/>
      <c r="BAF240" s="286"/>
      <c r="BAG240" s="286"/>
      <c r="BAH240" s="286"/>
      <c r="BAI240" s="286"/>
      <c r="BAJ240" s="286"/>
      <c r="BAK240" s="286"/>
      <c r="BAL240" s="286"/>
      <c r="BAM240" s="286"/>
      <c r="BAN240" s="286"/>
      <c r="BAO240" s="286"/>
      <c r="BAP240" s="286"/>
      <c r="BAQ240" s="286"/>
      <c r="BAR240" s="286"/>
      <c r="BAS240" s="286"/>
      <c r="BAT240" s="286"/>
      <c r="BAU240" s="286"/>
      <c r="BAV240" s="286"/>
      <c r="BAW240" s="286"/>
      <c r="BAX240" s="286"/>
      <c r="BAY240" s="286"/>
      <c r="BAZ240" s="286"/>
      <c r="BBA240" s="286"/>
      <c r="BBB240" s="286"/>
      <c r="BBC240" s="286"/>
      <c r="BBD240" s="286"/>
      <c r="BBE240" s="286"/>
      <c r="BBF240" s="286"/>
      <c r="BBG240" s="286"/>
      <c r="BBH240" s="286"/>
      <c r="BBI240" s="286"/>
      <c r="BBJ240" s="286"/>
      <c r="BBK240" s="286"/>
      <c r="BBL240" s="286"/>
      <c r="BBM240" s="286"/>
      <c r="BBN240" s="286"/>
      <c r="BBO240" s="286"/>
      <c r="BBP240" s="286"/>
      <c r="BBQ240" s="286"/>
      <c r="BBR240" s="286"/>
      <c r="BBS240" s="286"/>
      <c r="BBT240" s="286"/>
      <c r="BBU240" s="286"/>
      <c r="BBV240" s="286"/>
      <c r="BBW240" s="286"/>
      <c r="BBX240" s="286"/>
      <c r="BBY240" s="286"/>
      <c r="BBZ240" s="286"/>
      <c r="BCA240" s="286"/>
      <c r="BCB240" s="286"/>
      <c r="BCC240" s="286"/>
      <c r="BCD240" s="286"/>
      <c r="BCE240" s="286"/>
      <c r="BCF240" s="286"/>
      <c r="BCG240" s="286"/>
      <c r="BCH240" s="286"/>
      <c r="BCI240" s="286"/>
      <c r="BCJ240" s="286"/>
      <c r="BCK240" s="286"/>
      <c r="BCL240" s="286"/>
      <c r="BCM240" s="286"/>
      <c r="BCN240" s="286"/>
      <c r="BCO240" s="286"/>
      <c r="BCP240" s="286"/>
      <c r="BCQ240" s="286"/>
      <c r="BCR240" s="286"/>
      <c r="BCS240" s="286"/>
      <c r="BCT240" s="286"/>
      <c r="BCU240" s="286"/>
      <c r="BCV240" s="286"/>
      <c r="BCW240" s="286"/>
      <c r="BCX240" s="286"/>
      <c r="BCY240" s="286"/>
      <c r="BCZ240" s="286"/>
      <c r="BDA240" s="286"/>
      <c r="BDB240" s="286"/>
      <c r="BDC240" s="286"/>
      <c r="BDD240" s="286"/>
      <c r="BDE240" s="286"/>
      <c r="BDF240" s="286"/>
      <c r="BDG240" s="286"/>
      <c r="BDH240" s="286"/>
      <c r="BDI240" s="286"/>
      <c r="BDJ240" s="286"/>
      <c r="BDK240" s="286"/>
      <c r="BDL240" s="286"/>
      <c r="BDM240" s="286"/>
      <c r="BDN240" s="286"/>
      <c r="BDO240" s="286"/>
      <c r="BDP240" s="286"/>
      <c r="BDQ240" s="286"/>
      <c r="BDR240" s="286"/>
      <c r="BDS240" s="286"/>
      <c r="BDT240" s="286"/>
      <c r="BDU240" s="286"/>
      <c r="BDV240" s="286"/>
      <c r="BDW240" s="286"/>
      <c r="BDX240" s="286"/>
      <c r="BDY240" s="286"/>
      <c r="BDZ240" s="286"/>
      <c r="BEA240" s="286"/>
      <c r="BEB240" s="286"/>
      <c r="BEC240" s="286"/>
      <c r="BED240" s="286"/>
      <c r="BEE240" s="286"/>
      <c r="BEF240" s="286"/>
      <c r="BEG240" s="286"/>
      <c r="BEH240" s="286"/>
      <c r="BEI240" s="286"/>
      <c r="BEJ240" s="286"/>
      <c r="BEK240" s="286"/>
      <c r="BEL240" s="286"/>
      <c r="BEM240" s="286"/>
      <c r="BEN240" s="286"/>
      <c r="BEO240" s="286"/>
      <c r="BEP240" s="286"/>
      <c r="BEQ240" s="286"/>
      <c r="BER240" s="286"/>
      <c r="BES240" s="286"/>
      <c r="BET240" s="286"/>
      <c r="BEU240" s="286"/>
      <c r="BEV240" s="286"/>
      <c r="BEW240" s="286"/>
      <c r="BEX240" s="286"/>
      <c r="BEY240" s="286"/>
      <c r="BEZ240" s="286"/>
      <c r="BFA240" s="286"/>
      <c r="BFB240" s="286"/>
      <c r="BFC240" s="286"/>
      <c r="BFD240" s="286"/>
      <c r="BFE240" s="286"/>
      <c r="BFF240" s="286"/>
      <c r="BFG240" s="286"/>
      <c r="BFH240" s="286"/>
      <c r="BFI240" s="286"/>
      <c r="BFJ240" s="286"/>
      <c r="BFK240" s="286"/>
      <c r="BFL240" s="286"/>
      <c r="BFM240" s="286"/>
      <c r="BFN240" s="286"/>
      <c r="BFO240" s="286"/>
      <c r="BFP240" s="286"/>
      <c r="BFQ240" s="286"/>
      <c r="BFR240" s="286"/>
      <c r="BFS240" s="286"/>
      <c r="BFT240" s="286"/>
      <c r="BFU240" s="286"/>
      <c r="BFV240" s="286"/>
      <c r="BFW240" s="286"/>
      <c r="BFX240" s="286"/>
      <c r="BFY240" s="286"/>
      <c r="BFZ240" s="286"/>
      <c r="BGA240" s="286"/>
      <c r="BGB240" s="286"/>
      <c r="BGC240" s="286"/>
      <c r="BGD240" s="286"/>
      <c r="BGE240" s="286"/>
      <c r="BGF240" s="286"/>
      <c r="BGG240" s="286"/>
      <c r="BGH240" s="286"/>
      <c r="BGI240" s="286"/>
      <c r="BGJ240" s="286"/>
      <c r="BGK240" s="286"/>
      <c r="BGL240" s="286"/>
      <c r="BGM240" s="286"/>
      <c r="BGN240" s="286"/>
      <c r="BGO240" s="286"/>
      <c r="BGP240" s="286"/>
      <c r="BGQ240" s="286"/>
      <c r="BGR240" s="286"/>
      <c r="BGS240" s="286"/>
      <c r="BGT240" s="286"/>
      <c r="BGU240" s="286"/>
      <c r="BGV240" s="286"/>
      <c r="BGW240" s="286"/>
      <c r="BGX240" s="286"/>
      <c r="BGY240" s="286"/>
      <c r="BGZ240" s="286"/>
      <c r="BHA240" s="286"/>
      <c r="BHB240" s="286"/>
      <c r="BHC240" s="286"/>
      <c r="BHD240" s="286"/>
      <c r="BHE240" s="286"/>
      <c r="BHF240" s="286"/>
      <c r="BHG240" s="286"/>
      <c r="BHH240" s="286"/>
      <c r="BHI240" s="286"/>
      <c r="BHJ240" s="286"/>
      <c r="BHK240" s="286"/>
      <c r="BHL240" s="286"/>
      <c r="BHM240" s="286"/>
      <c r="BHN240" s="286"/>
      <c r="BHO240" s="286"/>
      <c r="BHP240" s="286"/>
      <c r="BHQ240" s="286"/>
      <c r="BHR240" s="286"/>
      <c r="BHS240" s="286"/>
      <c r="BHT240" s="286"/>
      <c r="BHU240" s="286"/>
      <c r="BHV240" s="286"/>
      <c r="BHW240" s="286"/>
      <c r="BHX240" s="286"/>
      <c r="BHY240" s="286"/>
      <c r="BHZ240" s="286"/>
      <c r="BIA240" s="286"/>
      <c r="BIB240" s="286"/>
      <c r="BIC240" s="286"/>
      <c r="BID240" s="286"/>
      <c r="BIE240" s="286"/>
      <c r="BIF240" s="286"/>
      <c r="BIG240" s="286"/>
      <c r="BIH240" s="286"/>
      <c r="BII240" s="286"/>
      <c r="BIJ240" s="286"/>
      <c r="BIK240" s="286"/>
      <c r="BIL240" s="286"/>
      <c r="BIM240" s="286"/>
      <c r="BIN240" s="286"/>
      <c r="BIO240" s="286"/>
      <c r="BIP240" s="286"/>
      <c r="BIQ240" s="286"/>
      <c r="BIR240" s="286"/>
      <c r="BIS240" s="286"/>
      <c r="BIT240" s="286"/>
      <c r="BIU240" s="286"/>
      <c r="BIV240" s="286"/>
      <c r="BIW240" s="286"/>
      <c r="BIX240" s="286"/>
      <c r="BIY240" s="286"/>
      <c r="BIZ240" s="286"/>
      <c r="BJA240" s="286"/>
      <c r="BJB240" s="286"/>
      <c r="BJC240" s="286"/>
      <c r="BJD240" s="286"/>
      <c r="BJE240" s="286"/>
      <c r="BJF240" s="286"/>
      <c r="BJG240" s="286"/>
      <c r="BJH240" s="286"/>
      <c r="BJI240" s="286"/>
      <c r="BJJ240" s="286"/>
      <c r="BJK240" s="286"/>
      <c r="BJL240" s="286"/>
      <c r="BJM240" s="286"/>
      <c r="BJN240" s="286"/>
      <c r="BJO240" s="286"/>
      <c r="BJP240" s="286"/>
      <c r="BJQ240" s="286"/>
      <c r="BJR240" s="286"/>
      <c r="BJS240" s="286"/>
      <c r="BJT240" s="286"/>
      <c r="BJU240" s="286"/>
      <c r="BJV240" s="286"/>
      <c r="BJW240" s="286"/>
      <c r="BJX240" s="286"/>
      <c r="BJY240" s="286"/>
      <c r="BJZ240" s="286"/>
      <c r="BKA240" s="286"/>
      <c r="BKB240" s="286"/>
      <c r="BKC240" s="286"/>
      <c r="BKD240" s="286"/>
      <c r="BKE240" s="286"/>
      <c r="BKF240" s="286"/>
      <c r="BKG240" s="286"/>
      <c r="BKH240" s="286"/>
      <c r="BKI240" s="286"/>
      <c r="BKJ240" s="286"/>
      <c r="BKK240" s="286"/>
      <c r="BKL240" s="286"/>
      <c r="BKM240" s="286"/>
      <c r="BKN240" s="286"/>
      <c r="BKO240" s="286"/>
      <c r="BKP240" s="286"/>
      <c r="BKQ240" s="286"/>
      <c r="BKR240" s="286"/>
      <c r="BKS240" s="286"/>
      <c r="BKT240" s="286"/>
      <c r="BKU240" s="286"/>
      <c r="BKV240" s="286"/>
      <c r="BKW240" s="286"/>
      <c r="BKX240" s="286"/>
      <c r="BKY240" s="286"/>
      <c r="BKZ240" s="286"/>
      <c r="BLA240" s="286"/>
      <c r="BLB240" s="286"/>
      <c r="BLC240" s="286"/>
      <c r="BLD240" s="286"/>
      <c r="BLE240" s="286"/>
      <c r="BLF240" s="286"/>
      <c r="BLG240" s="286"/>
      <c r="BLH240" s="286"/>
      <c r="BLI240" s="286"/>
      <c r="BLJ240" s="286"/>
      <c r="BLK240" s="286"/>
      <c r="BLL240" s="286"/>
      <c r="BLM240" s="286"/>
      <c r="BLN240" s="286"/>
      <c r="BLO240" s="286"/>
      <c r="BLP240" s="286"/>
      <c r="BLQ240" s="286"/>
      <c r="BLR240" s="286"/>
      <c r="BLS240" s="286"/>
      <c r="BLT240" s="286"/>
      <c r="BLU240" s="286"/>
      <c r="BLV240" s="286"/>
      <c r="BLW240" s="286"/>
      <c r="BLX240" s="286"/>
      <c r="BLY240" s="286"/>
      <c r="BLZ240" s="286"/>
      <c r="BMA240" s="286"/>
      <c r="BMB240" s="286"/>
      <c r="BMC240" s="286"/>
      <c r="BMD240" s="286"/>
      <c r="BME240" s="286"/>
      <c r="BMF240" s="286"/>
      <c r="BMG240" s="286"/>
      <c r="BMH240" s="286"/>
      <c r="BMI240" s="286"/>
      <c r="BMJ240" s="286"/>
      <c r="BMK240" s="286"/>
      <c r="BML240" s="286"/>
      <c r="BMM240" s="286"/>
      <c r="BMN240" s="286"/>
      <c r="BMO240" s="286"/>
      <c r="BMP240" s="286"/>
      <c r="BMQ240" s="286"/>
      <c r="BMR240" s="286"/>
      <c r="BMS240" s="286"/>
      <c r="BMT240" s="286"/>
      <c r="BMU240" s="286"/>
      <c r="BMV240" s="286"/>
      <c r="BMW240" s="286"/>
      <c r="BMX240" s="286"/>
      <c r="BMY240" s="286"/>
      <c r="BMZ240" s="286"/>
      <c r="BNA240" s="286"/>
      <c r="BNB240" s="286"/>
      <c r="BNC240" s="286"/>
      <c r="BND240" s="286"/>
      <c r="BNE240" s="286"/>
      <c r="BNF240" s="286"/>
      <c r="BNG240" s="286"/>
      <c r="BNH240" s="286"/>
      <c r="BNI240" s="286"/>
      <c r="BNJ240" s="286"/>
      <c r="BNK240" s="286"/>
      <c r="BNL240" s="286"/>
      <c r="BNM240" s="286"/>
      <c r="BNN240" s="286"/>
      <c r="BNO240" s="286"/>
      <c r="BNP240" s="286"/>
      <c r="BNQ240" s="286"/>
      <c r="BNR240" s="286"/>
      <c r="BNS240" s="286"/>
      <c r="BNT240" s="286"/>
      <c r="BNU240" s="286"/>
      <c r="BNV240" s="286"/>
      <c r="BNW240" s="286"/>
      <c r="BNX240" s="286"/>
      <c r="BNY240" s="286"/>
      <c r="BNZ240" s="286"/>
      <c r="BOA240" s="286"/>
      <c r="BOB240" s="286"/>
      <c r="BOC240" s="286"/>
      <c r="BOD240" s="286"/>
      <c r="BOE240" s="286"/>
      <c r="BOF240" s="286"/>
      <c r="BOG240" s="286"/>
      <c r="BOH240" s="286"/>
      <c r="BOI240" s="286"/>
      <c r="BOJ240" s="286"/>
      <c r="BOK240" s="286"/>
      <c r="BOL240" s="286"/>
      <c r="BOM240" s="286"/>
      <c r="BON240" s="286"/>
      <c r="BOO240" s="286"/>
      <c r="BOP240" s="286"/>
      <c r="BOQ240" s="286"/>
      <c r="BOR240" s="286"/>
      <c r="BOS240" s="286"/>
      <c r="BOT240" s="286"/>
      <c r="BOU240" s="286"/>
      <c r="BOV240" s="286"/>
      <c r="BOW240" s="286"/>
      <c r="BOX240" s="286"/>
      <c r="BOY240" s="286"/>
      <c r="BOZ240" s="286"/>
      <c r="BPA240" s="286"/>
      <c r="BPB240" s="286"/>
      <c r="BPC240" s="286"/>
      <c r="BPD240" s="286"/>
      <c r="BPE240" s="286"/>
      <c r="BPF240" s="286"/>
      <c r="BPG240" s="286"/>
      <c r="BPH240" s="286"/>
      <c r="BPI240" s="286"/>
      <c r="BPJ240" s="286"/>
      <c r="BPK240" s="286"/>
      <c r="BPL240" s="286"/>
      <c r="BPM240" s="286"/>
      <c r="BPN240" s="286"/>
      <c r="BPO240" s="286"/>
      <c r="BPP240" s="286"/>
      <c r="BPQ240" s="286"/>
      <c r="BPR240" s="286"/>
      <c r="BPS240" s="286"/>
      <c r="BPT240" s="286"/>
      <c r="BPU240" s="286"/>
      <c r="BPV240" s="286"/>
      <c r="BPW240" s="286"/>
      <c r="BPX240" s="286"/>
      <c r="BPY240" s="286"/>
      <c r="BPZ240" s="286"/>
      <c r="BQA240" s="286"/>
      <c r="BQB240" s="286"/>
      <c r="BQC240" s="286"/>
      <c r="BQD240" s="286"/>
      <c r="BQE240" s="286"/>
      <c r="BQF240" s="286"/>
      <c r="BQG240" s="286"/>
      <c r="BQH240" s="286"/>
      <c r="BQI240" s="286"/>
      <c r="BQJ240" s="286"/>
      <c r="BQK240" s="286"/>
      <c r="BQL240" s="286"/>
      <c r="BQM240" s="286"/>
      <c r="BQN240" s="286"/>
      <c r="BQO240" s="286"/>
      <c r="BQP240" s="286"/>
      <c r="BQQ240" s="286"/>
      <c r="BQR240" s="286"/>
      <c r="BQS240" s="286"/>
      <c r="BQT240" s="286"/>
      <c r="BQU240" s="286"/>
      <c r="BQV240" s="286"/>
      <c r="BQW240" s="286"/>
      <c r="BQX240" s="286"/>
      <c r="BQY240" s="286"/>
      <c r="BQZ240" s="286"/>
      <c r="BRA240" s="286"/>
      <c r="BRB240" s="286"/>
      <c r="BRC240" s="286"/>
      <c r="BRD240" s="286"/>
      <c r="BRE240" s="286"/>
      <c r="BRF240" s="286"/>
      <c r="BRG240" s="286"/>
      <c r="BRH240" s="286"/>
      <c r="BRI240" s="286"/>
      <c r="BRJ240" s="286"/>
      <c r="BRK240" s="286"/>
      <c r="BRL240" s="286"/>
      <c r="BRM240" s="286"/>
      <c r="BRN240" s="286"/>
      <c r="BRO240" s="286"/>
      <c r="BRP240" s="286"/>
      <c r="BRQ240" s="286"/>
      <c r="BRR240" s="286"/>
      <c r="BRS240" s="286"/>
      <c r="BRT240" s="286"/>
      <c r="BRU240" s="286"/>
      <c r="BRV240" s="286"/>
      <c r="BRW240" s="286"/>
      <c r="BRX240" s="286"/>
      <c r="BRY240" s="286"/>
      <c r="BRZ240" s="286"/>
      <c r="BSA240" s="286"/>
      <c r="BSB240" s="286"/>
      <c r="BSC240" s="286"/>
      <c r="BSD240" s="286"/>
      <c r="BSE240" s="286"/>
      <c r="BSF240" s="286"/>
      <c r="BSG240" s="286"/>
      <c r="BSH240" s="286"/>
      <c r="BSI240" s="286"/>
      <c r="BSJ240" s="286"/>
      <c r="BSK240" s="286"/>
      <c r="BSL240" s="286"/>
      <c r="BSM240" s="286"/>
      <c r="BSN240" s="286"/>
      <c r="BSO240" s="286"/>
      <c r="BSP240" s="286"/>
      <c r="BSQ240" s="286"/>
      <c r="BSR240" s="286"/>
      <c r="BSS240" s="286"/>
      <c r="BST240" s="286"/>
      <c r="BSU240" s="286"/>
      <c r="BSV240" s="286"/>
      <c r="BSW240" s="286"/>
      <c r="BSX240" s="286"/>
      <c r="BSY240" s="286"/>
      <c r="BSZ240" s="286"/>
      <c r="BTA240" s="286"/>
      <c r="BTB240" s="286"/>
      <c r="BTC240" s="286"/>
      <c r="BTD240" s="286"/>
      <c r="BTE240" s="286"/>
      <c r="BTF240" s="286"/>
      <c r="BTG240" s="286"/>
      <c r="BTH240" s="286"/>
      <c r="BTI240" s="286"/>
      <c r="BTJ240" s="286"/>
      <c r="BTK240" s="286"/>
      <c r="BTL240" s="286"/>
      <c r="BTM240" s="286"/>
      <c r="BTN240" s="286"/>
      <c r="BTO240" s="286"/>
      <c r="BTP240" s="286"/>
      <c r="BTQ240" s="286"/>
      <c r="BTR240" s="286"/>
      <c r="BTS240" s="286"/>
      <c r="BTT240" s="286"/>
      <c r="BTU240" s="286"/>
      <c r="BTV240" s="286"/>
      <c r="BTW240" s="286"/>
      <c r="BTX240" s="286"/>
      <c r="BTY240" s="286"/>
      <c r="BTZ240" s="286"/>
      <c r="BUA240" s="286"/>
      <c r="BUB240" s="286"/>
      <c r="BUC240" s="286"/>
      <c r="BUD240" s="286"/>
      <c r="BUE240" s="286"/>
      <c r="BUF240" s="286"/>
      <c r="BUG240" s="286"/>
      <c r="BUH240" s="286"/>
      <c r="BUI240" s="286"/>
      <c r="BUJ240" s="286"/>
      <c r="BUK240" s="286"/>
      <c r="BUL240" s="286"/>
      <c r="BUM240" s="286"/>
      <c r="BUN240" s="286"/>
      <c r="BUO240" s="286"/>
      <c r="BUP240" s="286"/>
      <c r="BUQ240" s="286"/>
      <c r="BUR240" s="286"/>
      <c r="BUS240" s="286"/>
      <c r="BUT240" s="286"/>
      <c r="BUU240" s="286"/>
      <c r="BUV240" s="286"/>
      <c r="BUW240" s="286"/>
      <c r="BUX240" s="286"/>
      <c r="BUY240" s="286"/>
      <c r="BUZ240" s="286"/>
      <c r="BVA240" s="286"/>
      <c r="BVB240" s="286"/>
      <c r="BVC240" s="286"/>
      <c r="BVD240" s="286"/>
      <c r="BVE240" s="286"/>
      <c r="BVF240" s="286"/>
      <c r="BVG240" s="286"/>
      <c r="BVH240" s="286"/>
      <c r="BVI240" s="286"/>
      <c r="BVJ240" s="286"/>
      <c r="BVK240" s="286"/>
      <c r="BVL240" s="286"/>
      <c r="BVM240" s="286"/>
      <c r="BVN240" s="286"/>
      <c r="BVO240" s="286"/>
      <c r="BVP240" s="286"/>
      <c r="BVQ240" s="286"/>
      <c r="BVR240" s="286"/>
      <c r="BVS240" s="286"/>
      <c r="BVT240" s="286"/>
      <c r="BVU240" s="286"/>
      <c r="BVV240" s="286"/>
      <c r="BVW240" s="286"/>
      <c r="BVX240" s="286"/>
      <c r="BVY240" s="286"/>
      <c r="BVZ240" s="286"/>
      <c r="BWA240" s="286"/>
      <c r="BWB240" s="286"/>
      <c r="BWC240" s="286"/>
      <c r="BWD240" s="286"/>
      <c r="BWE240" s="286"/>
      <c r="BWF240" s="286"/>
      <c r="BWG240" s="286"/>
      <c r="BWH240" s="286"/>
      <c r="BWI240" s="286"/>
      <c r="BWJ240" s="286"/>
      <c r="BWK240" s="286"/>
      <c r="BWL240" s="286"/>
      <c r="BWM240" s="286"/>
      <c r="BWN240" s="286"/>
      <c r="BWO240" s="286"/>
      <c r="BWP240" s="286"/>
      <c r="BWQ240" s="286"/>
      <c r="BWR240" s="286"/>
      <c r="BWS240" s="286"/>
      <c r="BWT240" s="286"/>
      <c r="BWU240" s="286"/>
      <c r="BWV240" s="286"/>
      <c r="BWW240" s="286"/>
      <c r="BWX240" s="286"/>
      <c r="BWY240" s="286"/>
      <c r="BWZ240" s="286"/>
      <c r="BXA240" s="286"/>
      <c r="BXB240" s="286"/>
      <c r="BXC240" s="286"/>
      <c r="BXD240" s="286"/>
      <c r="BXE240" s="286"/>
      <c r="BXF240" s="286"/>
      <c r="BXG240" s="286"/>
      <c r="BXH240" s="286"/>
      <c r="BXI240" s="286"/>
      <c r="BXJ240" s="286"/>
      <c r="BXK240" s="286"/>
      <c r="BXL240" s="286"/>
      <c r="BXM240" s="286"/>
      <c r="BXN240" s="286"/>
      <c r="BXO240" s="286"/>
      <c r="BXP240" s="286"/>
      <c r="BXQ240" s="286"/>
      <c r="BXR240" s="286"/>
      <c r="BXS240" s="286"/>
      <c r="BXT240" s="286"/>
      <c r="BXU240" s="286"/>
      <c r="BXV240" s="286"/>
      <c r="BXW240" s="286"/>
      <c r="BXX240" s="286"/>
      <c r="BXY240" s="286"/>
      <c r="BXZ240" s="286"/>
      <c r="BYA240" s="286"/>
      <c r="BYB240" s="286"/>
      <c r="BYC240" s="286"/>
      <c r="BYD240" s="286"/>
      <c r="BYE240" s="286"/>
      <c r="BYF240" s="286"/>
      <c r="BYG240" s="286"/>
      <c r="BYH240" s="286"/>
      <c r="BYI240" s="286"/>
      <c r="BYJ240" s="286"/>
      <c r="BYK240" s="286"/>
      <c r="BYL240" s="286"/>
      <c r="BYM240" s="286"/>
      <c r="BYN240" s="286"/>
      <c r="BYO240" s="286"/>
      <c r="BYP240" s="286"/>
      <c r="BYQ240" s="286"/>
      <c r="BYR240" s="286"/>
      <c r="BYS240" s="286"/>
      <c r="BYT240" s="286"/>
      <c r="BYU240" s="286"/>
      <c r="BYV240" s="286"/>
      <c r="BYW240" s="286"/>
      <c r="BYX240" s="286"/>
      <c r="BYY240" s="286"/>
      <c r="BYZ240" s="286"/>
      <c r="BZA240" s="286"/>
      <c r="BZB240" s="286"/>
      <c r="BZC240" s="286"/>
      <c r="BZD240" s="286"/>
      <c r="BZE240" s="286"/>
      <c r="BZF240" s="286"/>
    </row>
    <row r="241" spans="1:2034" ht="19.5" thickBot="1">
      <c r="A241" s="435" t="s">
        <v>1350</v>
      </c>
      <c r="B241" s="436"/>
      <c r="C241" s="436"/>
      <c r="D241" s="436"/>
      <c r="E241" s="437"/>
      <c r="F241" s="78"/>
      <c r="G241" s="83"/>
      <c r="H241" s="78"/>
      <c r="I241" s="78"/>
      <c r="J241" s="54">
        <v>11700</v>
      </c>
      <c r="K241" s="173">
        <v>37.6</v>
      </c>
    </row>
    <row r="242" spans="1:2034" ht="19.5" thickBot="1">
      <c r="A242" s="426" t="s">
        <v>253</v>
      </c>
      <c r="B242" s="427"/>
      <c r="C242" s="427"/>
      <c r="D242" s="427"/>
      <c r="E242" s="428"/>
      <c r="F242" s="24"/>
      <c r="G242" s="79"/>
      <c r="H242" s="24"/>
      <c r="I242" s="24"/>
      <c r="J242" s="37">
        <v>8200</v>
      </c>
      <c r="K242" s="66">
        <v>26.5</v>
      </c>
      <c r="L242" s="374"/>
    </row>
    <row r="243" spans="1:2034" ht="19.5" thickBot="1">
      <c r="A243" s="494" t="s">
        <v>1102</v>
      </c>
      <c r="B243" s="694"/>
      <c r="C243" s="694"/>
      <c r="D243" s="694"/>
      <c r="E243" s="695"/>
      <c r="F243" s="24"/>
      <c r="G243" s="79"/>
      <c r="H243" s="24"/>
      <c r="I243" s="24"/>
      <c r="J243" s="37">
        <v>1300</v>
      </c>
      <c r="K243" s="66">
        <v>2.2999999999999998</v>
      </c>
    </row>
    <row r="244" spans="1:2034" ht="18.75">
      <c r="A244" s="744" t="s">
        <v>1169</v>
      </c>
      <c r="B244" s="427"/>
      <c r="C244" s="427"/>
      <c r="D244" s="427"/>
      <c r="E244" s="428"/>
      <c r="F244" s="71"/>
      <c r="G244" s="72"/>
      <c r="H244" s="302"/>
      <c r="I244" s="302"/>
      <c r="J244" s="88" t="s">
        <v>125</v>
      </c>
      <c r="K244" s="154" t="s">
        <v>126</v>
      </c>
    </row>
    <row r="245" spans="1:2034" ht="18.75">
      <c r="A245" s="656" t="s">
        <v>596</v>
      </c>
      <c r="B245" s="427"/>
      <c r="C245" s="427"/>
      <c r="D245" s="427"/>
      <c r="E245" s="428"/>
      <c r="F245" s="7"/>
      <c r="G245" s="15"/>
      <c r="H245" s="302"/>
      <c r="I245" s="302"/>
      <c r="J245" s="37">
        <v>6200</v>
      </c>
      <c r="K245" s="66">
        <v>25.1</v>
      </c>
    </row>
    <row r="246" spans="1:2034" ht="18.75">
      <c r="A246" s="656" t="s">
        <v>387</v>
      </c>
      <c r="B246" s="427"/>
      <c r="C246" s="427"/>
      <c r="D246" s="427"/>
      <c r="E246" s="428"/>
      <c r="F246" s="7"/>
      <c r="G246" s="15"/>
      <c r="H246" s="302"/>
      <c r="I246" s="302"/>
      <c r="J246" s="37">
        <v>8600</v>
      </c>
      <c r="K246" s="66">
        <v>30.5</v>
      </c>
    </row>
    <row r="247" spans="1:2034" ht="18.75">
      <c r="A247" s="656" t="s">
        <v>170</v>
      </c>
      <c r="B247" s="427"/>
      <c r="C247" s="427"/>
      <c r="D247" s="427"/>
      <c r="E247" s="428"/>
      <c r="F247" s="7"/>
      <c r="G247" s="15"/>
      <c r="H247" s="302"/>
      <c r="I247" s="302"/>
      <c r="J247" s="37">
        <v>490</v>
      </c>
      <c r="K247" s="66">
        <v>1.3</v>
      </c>
    </row>
    <row r="248" spans="1:2034" ht="18.75">
      <c r="A248" s="656" t="s">
        <v>1170</v>
      </c>
      <c r="B248" s="427"/>
      <c r="C248" s="427"/>
      <c r="D248" s="427"/>
      <c r="E248" s="428"/>
      <c r="F248" s="7"/>
      <c r="G248" s="15"/>
      <c r="H248" s="302"/>
      <c r="I248" s="302"/>
      <c r="J248" s="37">
        <v>22650</v>
      </c>
      <c r="K248" s="66">
        <v>53.2</v>
      </c>
    </row>
    <row r="249" spans="1:2034" ht="18.75">
      <c r="A249" s="744" t="s">
        <v>173</v>
      </c>
      <c r="B249" s="427"/>
      <c r="C249" s="427"/>
      <c r="D249" s="427"/>
      <c r="E249" s="428"/>
      <c r="F249" s="7"/>
      <c r="G249" s="15"/>
      <c r="H249" s="302"/>
      <c r="I249" s="302"/>
      <c r="J249" s="88" t="s">
        <v>125</v>
      </c>
      <c r="K249" s="154" t="s">
        <v>126</v>
      </c>
    </row>
    <row r="250" spans="1:2034" ht="18.75">
      <c r="A250" s="40" t="s">
        <v>316</v>
      </c>
      <c r="B250" s="41"/>
      <c r="C250" s="41"/>
      <c r="D250" s="41"/>
      <c r="E250" s="42"/>
      <c r="F250" s="7"/>
      <c r="G250" s="15"/>
      <c r="H250" s="302"/>
      <c r="I250" s="302"/>
      <c r="J250" s="37">
        <v>8900</v>
      </c>
      <c r="K250" s="66">
        <v>41</v>
      </c>
    </row>
    <row r="251" spans="1:2034" ht="18.75">
      <c r="A251" s="757" t="s">
        <v>187</v>
      </c>
      <c r="B251" s="452"/>
      <c r="C251" s="452"/>
      <c r="D251" s="452"/>
      <c r="E251" s="453"/>
      <c r="F251" s="7"/>
      <c r="G251" s="15"/>
      <c r="H251" s="302"/>
      <c r="I251" s="302"/>
      <c r="J251" s="37">
        <v>860</v>
      </c>
      <c r="K251" s="66">
        <v>1.6</v>
      </c>
    </row>
    <row r="252" spans="1:2034" s="363" customFormat="1">
      <c r="A252" s="752" t="s">
        <v>1459</v>
      </c>
      <c r="B252" s="755"/>
      <c r="C252" s="755"/>
      <c r="D252" s="755"/>
      <c r="E252" s="756"/>
      <c r="F252" s="365"/>
      <c r="G252" s="365"/>
      <c r="H252" s="365"/>
      <c r="I252" s="365"/>
      <c r="J252" s="366">
        <v>12500</v>
      </c>
      <c r="K252" s="367">
        <v>41</v>
      </c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86"/>
      <c r="AP252" s="286"/>
      <c r="AQ252" s="286"/>
      <c r="AR252" s="286"/>
      <c r="AS252" s="286"/>
      <c r="AT252" s="286"/>
      <c r="AU252" s="286"/>
      <c r="AV252" s="286"/>
      <c r="AW252" s="286"/>
      <c r="AX252" s="286"/>
      <c r="AY252" s="286"/>
      <c r="AZ252" s="286"/>
      <c r="BA252" s="286"/>
      <c r="BB252" s="286"/>
      <c r="BC252" s="286"/>
      <c r="BD252" s="286"/>
      <c r="BE252" s="286"/>
      <c r="BF252" s="286"/>
      <c r="BG252" s="286"/>
      <c r="BH252" s="286"/>
      <c r="BI252" s="286"/>
      <c r="BJ252" s="286"/>
      <c r="BK252" s="286"/>
      <c r="BL252" s="286"/>
      <c r="BM252" s="286"/>
      <c r="BN252" s="286"/>
      <c r="BO252" s="286"/>
      <c r="BP252" s="286"/>
      <c r="BQ252" s="286"/>
      <c r="BR252" s="286"/>
      <c r="BS252" s="286"/>
      <c r="BT252" s="286"/>
      <c r="BU252" s="286"/>
      <c r="BV252" s="286"/>
      <c r="BW252" s="286"/>
      <c r="BX252" s="286"/>
      <c r="BY252" s="286"/>
      <c r="BZ252" s="286"/>
      <c r="CA252" s="286"/>
      <c r="CB252" s="286"/>
      <c r="CC252" s="286"/>
      <c r="CD252" s="286"/>
      <c r="CE252" s="286"/>
      <c r="CF252" s="286"/>
      <c r="CG252" s="286"/>
      <c r="CH252" s="286"/>
      <c r="CI252" s="286"/>
      <c r="CJ252" s="286"/>
      <c r="CK252" s="286"/>
      <c r="CL252" s="286"/>
      <c r="CM252" s="286"/>
      <c r="CN252" s="286"/>
      <c r="CO252" s="286"/>
      <c r="CP252" s="286"/>
      <c r="CQ252" s="286"/>
      <c r="CR252" s="286"/>
      <c r="CS252" s="286"/>
      <c r="CT252" s="286"/>
      <c r="CU252" s="286"/>
      <c r="CV252" s="286"/>
      <c r="CW252" s="286"/>
      <c r="CX252" s="286"/>
      <c r="CY252" s="286"/>
      <c r="CZ252" s="286"/>
      <c r="DA252" s="286"/>
      <c r="DB252" s="286"/>
      <c r="DC252" s="286"/>
      <c r="DD252" s="286"/>
      <c r="DE252" s="286"/>
      <c r="DF252" s="286"/>
      <c r="DG252" s="286"/>
      <c r="DH252" s="286"/>
      <c r="DI252" s="286"/>
      <c r="DJ252" s="286"/>
      <c r="DK252" s="286"/>
      <c r="DL252" s="286"/>
      <c r="DM252" s="286"/>
      <c r="DN252" s="286"/>
      <c r="DO252" s="286"/>
      <c r="DP252" s="286"/>
      <c r="DQ252" s="286"/>
      <c r="DR252" s="286"/>
      <c r="DS252" s="286"/>
      <c r="DT252" s="286"/>
      <c r="DU252" s="286"/>
      <c r="DV252" s="286"/>
      <c r="DW252" s="286"/>
      <c r="DX252" s="286"/>
      <c r="DY252" s="286"/>
      <c r="DZ252" s="286"/>
      <c r="EA252" s="286"/>
      <c r="EB252" s="286"/>
      <c r="EC252" s="286"/>
      <c r="ED252" s="286"/>
      <c r="EE252" s="286"/>
      <c r="EF252" s="286"/>
      <c r="EG252" s="286"/>
      <c r="EH252" s="286"/>
      <c r="EI252" s="286"/>
      <c r="EJ252" s="286"/>
      <c r="EK252" s="286"/>
      <c r="EL252" s="286"/>
      <c r="EM252" s="286"/>
      <c r="EN252" s="286"/>
      <c r="EO252" s="286"/>
      <c r="EP252" s="286"/>
      <c r="EQ252" s="286"/>
      <c r="ER252" s="286"/>
      <c r="ES252" s="286"/>
      <c r="ET252" s="286"/>
      <c r="EU252" s="286"/>
      <c r="EV252" s="286"/>
      <c r="EW252" s="286"/>
      <c r="EX252" s="286"/>
      <c r="EY252" s="286"/>
      <c r="EZ252" s="286"/>
      <c r="FA252" s="286"/>
      <c r="FB252" s="286"/>
      <c r="FC252" s="286"/>
      <c r="FD252" s="286"/>
      <c r="FE252" s="286"/>
      <c r="FF252" s="286"/>
      <c r="FG252" s="286"/>
      <c r="FH252" s="286"/>
      <c r="FI252" s="286"/>
      <c r="FJ252" s="286"/>
      <c r="FK252" s="286"/>
      <c r="FL252" s="286"/>
      <c r="FM252" s="286"/>
      <c r="FN252" s="286"/>
      <c r="FO252" s="286"/>
      <c r="FP252" s="286"/>
      <c r="FQ252" s="286"/>
      <c r="FR252" s="286"/>
      <c r="FS252" s="286"/>
      <c r="FT252" s="286"/>
      <c r="FU252" s="286"/>
      <c r="FV252" s="286"/>
      <c r="FW252" s="286"/>
      <c r="FX252" s="286"/>
      <c r="FY252" s="286"/>
      <c r="FZ252" s="286"/>
      <c r="GA252" s="286"/>
      <c r="GB252" s="286"/>
      <c r="GC252" s="286"/>
      <c r="GD252" s="286"/>
      <c r="GE252" s="286"/>
      <c r="GF252" s="286"/>
      <c r="GG252" s="286"/>
      <c r="GH252" s="286"/>
      <c r="GI252" s="286"/>
      <c r="GJ252" s="286"/>
      <c r="GK252" s="286"/>
      <c r="GL252" s="286"/>
      <c r="GM252" s="286"/>
      <c r="GN252" s="286"/>
      <c r="GO252" s="286"/>
      <c r="GP252" s="286"/>
      <c r="GQ252" s="286"/>
      <c r="GR252" s="286"/>
      <c r="GS252" s="286"/>
      <c r="GT252" s="286"/>
      <c r="GU252" s="286"/>
      <c r="GV252" s="286"/>
      <c r="GW252" s="286"/>
      <c r="GX252" s="286"/>
      <c r="GY252" s="286"/>
      <c r="GZ252" s="286"/>
      <c r="HA252" s="286"/>
      <c r="HB252" s="286"/>
      <c r="HC252" s="286"/>
      <c r="HD252" s="286"/>
      <c r="HE252" s="286"/>
      <c r="HF252" s="286"/>
      <c r="HG252" s="286"/>
      <c r="HH252" s="286"/>
      <c r="HI252" s="286"/>
      <c r="HJ252" s="286"/>
      <c r="HK252" s="286"/>
      <c r="HL252" s="286"/>
      <c r="HM252" s="286"/>
      <c r="HN252" s="286"/>
      <c r="HO252" s="286"/>
      <c r="HP252" s="286"/>
      <c r="HQ252" s="286"/>
      <c r="HR252" s="286"/>
      <c r="HS252" s="286"/>
      <c r="HT252" s="286"/>
      <c r="HU252" s="286"/>
      <c r="HV252" s="286"/>
      <c r="HW252" s="286"/>
      <c r="HX252" s="286"/>
      <c r="HY252" s="286"/>
      <c r="HZ252" s="286"/>
      <c r="IA252" s="286"/>
      <c r="IB252" s="286"/>
      <c r="IC252" s="286"/>
      <c r="ID252" s="286"/>
      <c r="IE252" s="286"/>
      <c r="IF252" s="286"/>
      <c r="IG252" s="286"/>
      <c r="IH252" s="286"/>
      <c r="II252" s="286"/>
      <c r="IJ252" s="286"/>
      <c r="IK252" s="286"/>
      <c r="IL252" s="286"/>
      <c r="IM252" s="286"/>
      <c r="IN252" s="286"/>
      <c r="IO252" s="286"/>
      <c r="IP252" s="286"/>
      <c r="IQ252" s="286"/>
      <c r="IR252" s="286"/>
      <c r="IS252" s="286"/>
      <c r="IT252" s="286"/>
      <c r="IU252" s="286"/>
      <c r="IV252" s="286"/>
      <c r="IW252" s="286"/>
      <c r="IX252" s="286"/>
      <c r="IY252" s="286"/>
      <c r="IZ252" s="286"/>
      <c r="JA252" s="286"/>
      <c r="JB252" s="286"/>
      <c r="JC252" s="286"/>
      <c r="JD252" s="286"/>
      <c r="JE252" s="286"/>
      <c r="JF252" s="286"/>
      <c r="JG252" s="286"/>
      <c r="JH252" s="286"/>
      <c r="JI252" s="286"/>
      <c r="JJ252" s="286"/>
      <c r="JK252" s="286"/>
      <c r="JL252" s="286"/>
      <c r="JM252" s="286"/>
      <c r="JN252" s="286"/>
      <c r="JO252" s="286"/>
      <c r="JP252" s="286"/>
      <c r="JQ252" s="286"/>
      <c r="JR252" s="286"/>
      <c r="JS252" s="286"/>
      <c r="JT252" s="286"/>
      <c r="JU252" s="286"/>
      <c r="JV252" s="286"/>
      <c r="JW252" s="286"/>
      <c r="JX252" s="286"/>
      <c r="JY252" s="286"/>
      <c r="JZ252" s="286"/>
      <c r="KA252" s="286"/>
      <c r="KB252" s="286"/>
      <c r="KC252" s="286"/>
      <c r="KD252" s="286"/>
      <c r="KE252" s="286"/>
      <c r="KF252" s="286"/>
      <c r="KG252" s="286"/>
      <c r="KH252" s="286"/>
      <c r="KI252" s="286"/>
      <c r="KJ252" s="286"/>
      <c r="KK252" s="286"/>
      <c r="KL252" s="286"/>
      <c r="KM252" s="286"/>
      <c r="KN252" s="286"/>
      <c r="KO252" s="286"/>
      <c r="KP252" s="286"/>
      <c r="KQ252" s="286"/>
      <c r="KR252" s="286"/>
      <c r="KS252" s="286"/>
      <c r="KT252" s="286"/>
      <c r="KU252" s="286"/>
      <c r="KV252" s="286"/>
      <c r="KW252" s="286"/>
      <c r="KX252" s="286"/>
      <c r="KY252" s="286"/>
      <c r="KZ252" s="286"/>
      <c r="LA252" s="286"/>
      <c r="LB252" s="286"/>
      <c r="LC252" s="286"/>
      <c r="LD252" s="286"/>
      <c r="LE252" s="286"/>
      <c r="LF252" s="286"/>
      <c r="LG252" s="286"/>
      <c r="LH252" s="286"/>
      <c r="LI252" s="286"/>
      <c r="LJ252" s="286"/>
      <c r="LK252" s="286"/>
      <c r="LL252" s="286"/>
      <c r="LM252" s="286"/>
      <c r="LN252" s="286"/>
      <c r="LO252" s="286"/>
      <c r="LP252" s="286"/>
      <c r="LQ252" s="286"/>
      <c r="LR252" s="286"/>
      <c r="LS252" s="286"/>
      <c r="LT252" s="286"/>
      <c r="LU252" s="286"/>
      <c r="LV252" s="286"/>
      <c r="LW252" s="286"/>
      <c r="LX252" s="286"/>
      <c r="LY252" s="286"/>
      <c r="LZ252" s="286"/>
      <c r="MA252" s="286"/>
      <c r="MB252" s="286"/>
      <c r="MC252" s="286"/>
      <c r="MD252" s="286"/>
      <c r="ME252" s="286"/>
      <c r="MF252" s="286"/>
      <c r="MG252" s="286"/>
      <c r="MH252" s="286"/>
      <c r="MI252" s="286"/>
      <c r="MJ252" s="286"/>
      <c r="MK252" s="286"/>
      <c r="ML252" s="286"/>
      <c r="MM252" s="286"/>
      <c r="MN252" s="286"/>
      <c r="MO252" s="286"/>
      <c r="MP252" s="286"/>
      <c r="MQ252" s="286"/>
      <c r="MR252" s="286"/>
      <c r="MS252" s="286"/>
      <c r="MT252" s="286"/>
      <c r="MU252" s="286"/>
      <c r="MV252" s="286"/>
      <c r="MW252" s="286"/>
      <c r="MX252" s="286"/>
      <c r="MY252" s="286"/>
      <c r="MZ252" s="286"/>
      <c r="NA252" s="286"/>
      <c r="NB252" s="286"/>
      <c r="NC252" s="286"/>
      <c r="ND252" s="286"/>
      <c r="NE252" s="286"/>
      <c r="NF252" s="286"/>
      <c r="NG252" s="286"/>
      <c r="NH252" s="286"/>
      <c r="NI252" s="286"/>
      <c r="NJ252" s="286"/>
      <c r="NK252" s="286"/>
      <c r="NL252" s="286"/>
      <c r="NM252" s="286"/>
      <c r="NN252" s="286"/>
      <c r="NO252" s="286"/>
      <c r="NP252" s="286"/>
      <c r="NQ252" s="286"/>
      <c r="NR252" s="286"/>
      <c r="NS252" s="286"/>
      <c r="NT252" s="286"/>
      <c r="NU252" s="286"/>
      <c r="NV252" s="286"/>
      <c r="NW252" s="286"/>
      <c r="NX252" s="286"/>
      <c r="NY252" s="286"/>
      <c r="NZ252" s="286"/>
      <c r="OA252" s="286"/>
      <c r="OB252" s="286"/>
      <c r="OC252" s="286"/>
      <c r="OD252" s="286"/>
      <c r="OE252" s="286"/>
      <c r="OF252" s="286"/>
      <c r="OG252" s="286"/>
      <c r="OH252" s="286"/>
      <c r="OI252" s="286"/>
      <c r="OJ252" s="286"/>
      <c r="OK252" s="286"/>
      <c r="OL252" s="286"/>
      <c r="OM252" s="286"/>
      <c r="ON252" s="286"/>
      <c r="OO252" s="286"/>
      <c r="OP252" s="286"/>
      <c r="OQ252" s="286"/>
      <c r="OR252" s="286"/>
      <c r="OS252" s="286"/>
      <c r="OT252" s="286"/>
      <c r="OU252" s="286"/>
      <c r="OV252" s="286"/>
      <c r="OW252" s="286"/>
      <c r="OX252" s="286"/>
      <c r="OY252" s="286"/>
      <c r="OZ252" s="286"/>
      <c r="PA252" s="286"/>
      <c r="PB252" s="286"/>
      <c r="PC252" s="286"/>
      <c r="PD252" s="286"/>
      <c r="PE252" s="286"/>
      <c r="PF252" s="286"/>
      <c r="PG252" s="286"/>
      <c r="PH252" s="286"/>
      <c r="PI252" s="286"/>
      <c r="PJ252" s="286"/>
      <c r="PK252" s="286"/>
      <c r="PL252" s="286"/>
      <c r="PM252" s="286"/>
      <c r="PN252" s="286"/>
      <c r="PO252" s="286"/>
      <c r="PP252" s="286"/>
      <c r="PQ252" s="286"/>
      <c r="PR252" s="286"/>
      <c r="PS252" s="286"/>
      <c r="PT252" s="286"/>
      <c r="PU252" s="286"/>
      <c r="PV252" s="286"/>
      <c r="PW252" s="286"/>
      <c r="PX252" s="286"/>
      <c r="PY252" s="286"/>
      <c r="PZ252" s="286"/>
      <c r="QA252" s="286"/>
      <c r="QB252" s="286"/>
      <c r="QC252" s="286"/>
      <c r="QD252" s="286"/>
      <c r="QE252" s="286"/>
      <c r="QF252" s="286"/>
      <c r="QG252" s="286"/>
      <c r="QH252" s="286"/>
      <c r="QI252" s="286"/>
      <c r="QJ252" s="286"/>
      <c r="QK252" s="286"/>
      <c r="QL252" s="286"/>
      <c r="QM252" s="286"/>
      <c r="QN252" s="286"/>
      <c r="QO252" s="286"/>
      <c r="QP252" s="286"/>
      <c r="QQ252" s="286"/>
      <c r="QR252" s="286"/>
      <c r="QS252" s="286"/>
      <c r="QT252" s="286"/>
      <c r="QU252" s="286"/>
      <c r="QV252" s="286"/>
      <c r="QW252" s="286"/>
      <c r="QX252" s="286"/>
      <c r="QY252" s="286"/>
      <c r="QZ252" s="286"/>
      <c r="RA252" s="286"/>
      <c r="RB252" s="286"/>
      <c r="RC252" s="286"/>
      <c r="RD252" s="286"/>
      <c r="RE252" s="286"/>
      <c r="RF252" s="286"/>
      <c r="RG252" s="286"/>
      <c r="RH252" s="286"/>
      <c r="RI252" s="286"/>
      <c r="RJ252" s="286"/>
      <c r="RK252" s="286"/>
      <c r="RL252" s="286"/>
      <c r="RM252" s="286"/>
      <c r="RN252" s="286"/>
      <c r="RO252" s="286"/>
      <c r="RP252" s="286"/>
      <c r="RQ252" s="286"/>
      <c r="RR252" s="286"/>
      <c r="RS252" s="286"/>
      <c r="RT252" s="286"/>
      <c r="RU252" s="286"/>
      <c r="RV252" s="286"/>
      <c r="RW252" s="286"/>
      <c r="RX252" s="286"/>
      <c r="RY252" s="286"/>
      <c r="RZ252" s="286"/>
      <c r="SA252" s="286"/>
      <c r="SB252" s="286"/>
      <c r="SC252" s="286"/>
      <c r="SD252" s="286"/>
      <c r="SE252" s="286"/>
      <c r="SF252" s="286"/>
      <c r="SG252" s="286"/>
      <c r="SH252" s="286"/>
      <c r="SI252" s="286"/>
      <c r="SJ252" s="286"/>
      <c r="SK252" s="286"/>
      <c r="SL252" s="286"/>
      <c r="SM252" s="286"/>
      <c r="SN252" s="286"/>
      <c r="SO252" s="286"/>
      <c r="SP252" s="286"/>
      <c r="SQ252" s="286"/>
      <c r="SR252" s="286"/>
      <c r="SS252" s="286"/>
      <c r="ST252" s="286"/>
      <c r="SU252" s="286"/>
      <c r="SV252" s="286"/>
      <c r="SW252" s="286"/>
      <c r="SX252" s="286"/>
      <c r="SY252" s="286"/>
      <c r="SZ252" s="286"/>
      <c r="TA252" s="286"/>
      <c r="TB252" s="286"/>
      <c r="TC252" s="286"/>
      <c r="TD252" s="286"/>
      <c r="TE252" s="286"/>
      <c r="TF252" s="286"/>
      <c r="TG252" s="286"/>
      <c r="TH252" s="286"/>
      <c r="TI252" s="286"/>
      <c r="TJ252" s="286"/>
      <c r="TK252" s="286"/>
      <c r="TL252" s="286"/>
      <c r="TM252" s="286"/>
      <c r="TN252" s="286"/>
      <c r="TO252" s="286"/>
      <c r="TP252" s="286"/>
      <c r="TQ252" s="286"/>
      <c r="TR252" s="286"/>
      <c r="TS252" s="286"/>
      <c r="TT252" s="286"/>
      <c r="TU252" s="286"/>
      <c r="TV252" s="286"/>
      <c r="TW252" s="286"/>
      <c r="TX252" s="286"/>
      <c r="TY252" s="286"/>
      <c r="TZ252" s="286"/>
      <c r="UA252" s="286"/>
      <c r="UB252" s="286"/>
      <c r="UC252" s="286"/>
      <c r="UD252" s="286"/>
      <c r="UE252" s="286"/>
      <c r="UF252" s="286"/>
      <c r="UG252" s="286"/>
      <c r="UH252" s="286"/>
      <c r="UI252" s="286"/>
      <c r="UJ252" s="286"/>
      <c r="UK252" s="286"/>
      <c r="UL252" s="286"/>
      <c r="UM252" s="286"/>
      <c r="UN252" s="286"/>
      <c r="UO252" s="286"/>
      <c r="UP252" s="286"/>
      <c r="UQ252" s="286"/>
      <c r="UR252" s="286"/>
      <c r="US252" s="286"/>
      <c r="UT252" s="286"/>
      <c r="UU252" s="286"/>
      <c r="UV252" s="286"/>
      <c r="UW252" s="286"/>
      <c r="UX252" s="286"/>
      <c r="UY252" s="286"/>
      <c r="UZ252" s="286"/>
      <c r="VA252" s="286"/>
      <c r="VB252" s="286"/>
      <c r="VC252" s="286"/>
      <c r="VD252" s="286"/>
      <c r="VE252" s="286"/>
      <c r="VF252" s="286"/>
      <c r="VG252" s="286"/>
      <c r="VH252" s="286"/>
      <c r="VI252" s="286"/>
      <c r="VJ252" s="286"/>
      <c r="VK252" s="286"/>
      <c r="VL252" s="286"/>
      <c r="VM252" s="286"/>
      <c r="VN252" s="286"/>
      <c r="VO252" s="286"/>
      <c r="VP252" s="286"/>
      <c r="VQ252" s="286"/>
      <c r="VR252" s="286"/>
      <c r="VS252" s="286"/>
      <c r="VT252" s="286"/>
      <c r="VU252" s="286"/>
      <c r="VV252" s="286"/>
      <c r="VW252" s="286"/>
      <c r="VX252" s="286"/>
      <c r="VY252" s="286"/>
      <c r="VZ252" s="286"/>
      <c r="WA252" s="286"/>
      <c r="WB252" s="286"/>
      <c r="WC252" s="286"/>
      <c r="WD252" s="286"/>
      <c r="WE252" s="286"/>
      <c r="WF252" s="286"/>
      <c r="WG252" s="286"/>
      <c r="WH252" s="286"/>
      <c r="WI252" s="286"/>
      <c r="WJ252" s="286"/>
      <c r="WK252" s="286"/>
      <c r="WL252" s="286"/>
      <c r="WM252" s="286"/>
      <c r="WN252" s="286"/>
      <c r="WO252" s="286"/>
      <c r="WP252" s="286"/>
      <c r="WQ252" s="286"/>
      <c r="WR252" s="286"/>
      <c r="WS252" s="286"/>
      <c r="WT252" s="286"/>
      <c r="WU252" s="286"/>
      <c r="WV252" s="286"/>
      <c r="WW252" s="286"/>
      <c r="WX252" s="286"/>
      <c r="WY252" s="286"/>
      <c r="WZ252" s="286"/>
      <c r="XA252" s="286"/>
      <c r="XB252" s="286"/>
      <c r="XC252" s="286"/>
      <c r="XD252" s="286"/>
      <c r="XE252" s="286"/>
      <c r="XF252" s="286"/>
      <c r="XG252" s="286"/>
      <c r="XH252" s="286"/>
      <c r="XI252" s="286"/>
      <c r="XJ252" s="286"/>
      <c r="XK252" s="286"/>
      <c r="XL252" s="286"/>
      <c r="XM252" s="286"/>
      <c r="XN252" s="286"/>
      <c r="XO252" s="286"/>
      <c r="XP252" s="286"/>
      <c r="XQ252" s="286"/>
      <c r="XR252" s="286"/>
      <c r="XS252" s="286"/>
      <c r="XT252" s="286"/>
      <c r="XU252" s="286"/>
      <c r="XV252" s="286"/>
      <c r="XW252" s="286"/>
      <c r="XX252" s="286"/>
      <c r="XY252" s="286"/>
      <c r="XZ252" s="286"/>
      <c r="YA252" s="286"/>
      <c r="YB252" s="286"/>
      <c r="YC252" s="286"/>
      <c r="YD252" s="286"/>
      <c r="YE252" s="286"/>
      <c r="YF252" s="286"/>
      <c r="YG252" s="286"/>
      <c r="YH252" s="286"/>
      <c r="YI252" s="286"/>
      <c r="YJ252" s="286"/>
      <c r="YK252" s="286"/>
      <c r="YL252" s="286"/>
      <c r="YM252" s="286"/>
      <c r="YN252" s="286"/>
      <c r="YO252" s="286"/>
      <c r="YP252" s="286"/>
      <c r="YQ252" s="286"/>
      <c r="YR252" s="286"/>
      <c r="YS252" s="286"/>
      <c r="YT252" s="286"/>
      <c r="YU252" s="286"/>
      <c r="YV252" s="286"/>
      <c r="YW252" s="286"/>
      <c r="YX252" s="286"/>
      <c r="YY252" s="286"/>
      <c r="YZ252" s="286"/>
      <c r="ZA252" s="286"/>
      <c r="ZB252" s="286"/>
      <c r="ZC252" s="286"/>
      <c r="ZD252" s="286"/>
      <c r="ZE252" s="286"/>
      <c r="ZF252" s="286"/>
      <c r="ZG252" s="286"/>
      <c r="ZH252" s="286"/>
      <c r="ZI252" s="286"/>
      <c r="ZJ252" s="286"/>
      <c r="ZK252" s="286"/>
      <c r="ZL252" s="286"/>
      <c r="ZM252" s="286"/>
      <c r="ZN252" s="286"/>
      <c r="ZO252" s="286"/>
      <c r="ZP252" s="286"/>
      <c r="ZQ252" s="286"/>
      <c r="ZR252" s="286"/>
      <c r="ZS252" s="286"/>
      <c r="ZT252" s="286"/>
      <c r="ZU252" s="286"/>
      <c r="ZV252" s="286"/>
      <c r="ZW252" s="286"/>
      <c r="ZX252" s="286"/>
      <c r="ZY252" s="286"/>
      <c r="ZZ252" s="286"/>
      <c r="AAA252" s="286"/>
      <c r="AAB252" s="286"/>
      <c r="AAC252" s="286"/>
      <c r="AAD252" s="286"/>
      <c r="AAE252" s="286"/>
      <c r="AAF252" s="286"/>
      <c r="AAG252" s="286"/>
      <c r="AAH252" s="286"/>
      <c r="AAI252" s="286"/>
      <c r="AAJ252" s="286"/>
      <c r="AAK252" s="286"/>
      <c r="AAL252" s="286"/>
      <c r="AAM252" s="286"/>
      <c r="AAN252" s="286"/>
      <c r="AAO252" s="286"/>
      <c r="AAP252" s="286"/>
      <c r="AAQ252" s="286"/>
      <c r="AAR252" s="286"/>
      <c r="AAS252" s="286"/>
      <c r="AAT252" s="286"/>
      <c r="AAU252" s="286"/>
      <c r="AAV252" s="286"/>
      <c r="AAW252" s="286"/>
      <c r="AAX252" s="286"/>
      <c r="AAY252" s="286"/>
      <c r="AAZ252" s="286"/>
      <c r="ABA252" s="286"/>
      <c r="ABB252" s="286"/>
      <c r="ABC252" s="286"/>
      <c r="ABD252" s="286"/>
      <c r="ABE252" s="286"/>
      <c r="ABF252" s="286"/>
      <c r="ABG252" s="286"/>
      <c r="ABH252" s="286"/>
      <c r="ABI252" s="286"/>
      <c r="ABJ252" s="286"/>
      <c r="ABK252" s="286"/>
      <c r="ABL252" s="286"/>
      <c r="ABM252" s="286"/>
      <c r="ABN252" s="286"/>
      <c r="ABO252" s="286"/>
      <c r="ABP252" s="286"/>
      <c r="ABQ252" s="286"/>
      <c r="ABR252" s="286"/>
      <c r="ABS252" s="286"/>
      <c r="ABT252" s="286"/>
      <c r="ABU252" s="286"/>
      <c r="ABV252" s="286"/>
      <c r="ABW252" s="286"/>
      <c r="ABX252" s="286"/>
      <c r="ABY252" s="286"/>
      <c r="ABZ252" s="286"/>
      <c r="ACA252" s="286"/>
      <c r="ACB252" s="286"/>
      <c r="ACC252" s="286"/>
      <c r="ACD252" s="286"/>
      <c r="ACE252" s="286"/>
      <c r="ACF252" s="286"/>
      <c r="ACG252" s="286"/>
      <c r="ACH252" s="286"/>
      <c r="ACI252" s="286"/>
      <c r="ACJ252" s="286"/>
      <c r="ACK252" s="286"/>
      <c r="ACL252" s="286"/>
      <c r="ACM252" s="286"/>
      <c r="ACN252" s="286"/>
      <c r="ACO252" s="286"/>
      <c r="ACP252" s="286"/>
      <c r="ACQ252" s="286"/>
      <c r="ACR252" s="286"/>
      <c r="ACS252" s="286"/>
      <c r="ACT252" s="286"/>
      <c r="ACU252" s="286"/>
      <c r="ACV252" s="286"/>
      <c r="ACW252" s="286"/>
      <c r="ACX252" s="286"/>
      <c r="ACY252" s="286"/>
      <c r="ACZ252" s="286"/>
      <c r="ADA252" s="286"/>
      <c r="ADB252" s="286"/>
      <c r="ADC252" s="286"/>
      <c r="ADD252" s="286"/>
      <c r="ADE252" s="286"/>
      <c r="ADF252" s="286"/>
      <c r="ADG252" s="286"/>
      <c r="ADH252" s="286"/>
      <c r="ADI252" s="286"/>
      <c r="ADJ252" s="286"/>
      <c r="ADK252" s="286"/>
      <c r="ADL252" s="286"/>
      <c r="ADM252" s="286"/>
      <c r="ADN252" s="286"/>
      <c r="ADO252" s="286"/>
      <c r="ADP252" s="286"/>
      <c r="ADQ252" s="286"/>
      <c r="ADR252" s="286"/>
      <c r="ADS252" s="286"/>
      <c r="ADT252" s="286"/>
      <c r="ADU252" s="286"/>
      <c r="ADV252" s="286"/>
      <c r="ADW252" s="286"/>
      <c r="ADX252" s="286"/>
      <c r="ADY252" s="286"/>
      <c r="ADZ252" s="286"/>
      <c r="AEA252" s="286"/>
      <c r="AEB252" s="286"/>
      <c r="AEC252" s="286"/>
      <c r="AED252" s="286"/>
      <c r="AEE252" s="286"/>
      <c r="AEF252" s="286"/>
      <c r="AEG252" s="286"/>
      <c r="AEH252" s="286"/>
      <c r="AEI252" s="286"/>
      <c r="AEJ252" s="286"/>
      <c r="AEK252" s="286"/>
      <c r="AEL252" s="286"/>
      <c r="AEM252" s="286"/>
      <c r="AEN252" s="286"/>
      <c r="AEO252" s="286"/>
      <c r="AEP252" s="286"/>
      <c r="AEQ252" s="286"/>
      <c r="AER252" s="286"/>
      <c r="AES252" s="286"/>
      <c r="AET252" s="286"/>
      <c r="AEU252" s="286"/>
      <c r="AEV252" s="286"/>
      <c r="AEW252" s="286"/>
      <c r="AEX252" s="286"/>
      <c r="AEY252" s="286"/>
      <c r="AEZ252" s="286"/>
      <c r="AFA252" s="286"/>
      <c r="AFB252" s="286"/>
      <c r="AFC252" s="286"/>
      <c r="AFD252" s="286"/>
      <c r="AFE252" s="286"/>
      <c r="AFF252" s="286"/>
      <c r="AFG252" s="286"/>
      <c r="AFH252" s="286"/>
      <c r="AFI252" s="286"/>
      <c r="AFJ252" s="286"/>
      <c r="AFK252" s="286"/>
      <c r="AFL252" s="286"/>
      <c r="AFM252" s="286"/>
      <c r="AFN252" s="286"/>
      <c r="AFO252" s="286"/>
      <c r="AFP252" s="286"/>
      <c r="AFQ252" s="286"/>
      <c r="AFR252" s="286"/>
      <c r="AFS252" s="286"/>
      <c r="AFT252" s="286"/>
      <c r="AFU252" s="286"/>
      <c r="AFV252" s="286"/>
      <c r="AFW252" s="286"/>
      <c r="AFX252" s="286"/>
      <c r="AFY252" s="286"/>
      <c r="AFZ252" s="286"/>
      <c r="AGA252" s="286"/>
      <c r="AGB252" s="286"/>
      <c r="AGC252" s="286"/>
      <c r="AGD252" s="286"/>
      <c r="AGE252" s="286"/>
      <c r="AGF252" s="286"/>
      <c r="AGG252" s="286"/>
      <c r="AGH252" s="286"/>
      <c r="AGI252" s="286"/>
      <c r="AGJ252" s="286"/>
      <c r="AGK252" s="286"/>
      <c r="AGL252" s="286"/>
      <c r="AGM252" s="286"/>
      <c r="AGN252" s="286"/>
      <c r="AGO252" s="286"/>
      <c r="AGP252" s="286"/>
      <c r="AGQ252" s="286"/>
      <c r="AGR252" s="286"/>
      <c r="AGS252" s="286"/>
      <c r="AGT252" s="286"/>
      <c r="AGU252" s="286"/>
      <c r="AGV252" s="286"/>
      <c r="AGW252" s="286"/>
      <c r="AGX252" s="286"/>
      <c r="AGY252" s="286"/>
      <c r="AGZ252" s="286"/>
      <c r="AHA252" s="286"/>
      <c r="AHB252" s="286"/>
      <c r="AHC252" s="286"/>
      <c r="AHD252" s="286"/>
      <c r="AHE252" s="286"/>
      <c r="AHF252" s="286"/>
      <c r="AHG252" s="286"/>
      <c r="AHH252" s="286"/>
      <c r="AHI252" s="286"/>
      <c r="AHJ252" s="286"/>
      <c r="AHK252" s="286"/>
      <c r="AHL252" s="286"/>
      <c r="AHM252" s="286"/>
      <c r="AHN252" s="286"/>
      <c r="AHO252" s="286"/>
      <c r="AHP252" s="286"/>
      <c r="AHQ252" s="286"/>
      <c r="AHR252" s="286"/>
      <c r="AHS252" s="286"/>
      <c r="AHT252" s="286"/>
      <c r="AHU252" s="286"/>
      <c r="AHV252" s="286"/>
      <c r="AHW252" s="286"/>
      <c r="AHX252" s="286"/>
      <c r="AHY252" s="286"/>
      <c r="AHZ252" s="286"/>
      <c r="AIA252" s="286"/>
      <c r="AIB252" s="286"/>
      <c r="AIC252" s="286"/>
      <c r="AID252" s="286"/>
      <c r="AIE252" s="286"/>
      <c r="AIF252" s="286"/>
      <c r="AIG252" s="286"/>
      <c r="AIH252" s="286"/>
      <c r="AII252" s="286"/>
      <c r="AIJ252" s="286"/>
      <c r="AIK252" s="286"/>
      <c r="AIL252" s="286"/>
      <c r="AIM252" s="286"/>
      <c r="AIN252" s="286"/>
      <c r="AIO252" s="286"/>
      <c r="AIP252" s="286"/>
      <c r="AIQ252" s="286"/>
      <c r="AIR252" s="286"/>
      <c r="AIS252" s="286"/>
      <c r="AIT252" s="286"/>
      <c r="AIU252" s="286"/>
      <c r="AIV252" s="286"/>
      <c r="AIW252" s="286"/>
      <c r="AIX252" s="286"/>
      <c r="AIY252" s="286"/>
      <c r="AIZ252" s="286"/>
      <c r="AJA252" s="286"/>
      <c r="AJB252" s="286"/>
      <c r="AJC252" s="286"/>
      <c r="AJD252" s="286"/>
      <c r="AJE252" s="286"/>
      <c r="AJF252" s="286"/>
      <c r="AJG252" s="286"/>
      <c r="AJH252" s="286"/>
      <c r="AJI252" s="286"/>
      <c r="AJJ252" s="286"/>
      <c r="AJK252" s="286"/>
      <c r="AJL252" s="286"/>
      <c r="AJM252" s="286"/>
      <c r="AJN252" s="286"/>
      <c r="AJO252" s="286"/>
      <c r="AJP252" s="286"/>
      <c r="AJQ252" s="286"/>
      <c r="AJR252" s="286"/>
      <c r="AJS252" s="286"/>
      <c r="AJT252" s="286"/>
      <c r="AJU252" s="286"/>
      <c r="AJV252" s="286"/>
      <c r="AJW252" s="286"/>
      <c r="AJX252" s="286"/>
      <c r="AJY252" s="286"/>
      <c r="AJZ252" s="286"/>
      <c r="AKA252" s="286"/>
      <c r="AKB252" s="286"/>
      <c r="AKC252" s="286"/>
      <c r="AKD252" s="286"/>
      <c r="AKE252" s="286"/>
      <c r="AKF252" s="286"/>
      <c r="AKG252" s="286"/>
      <c r="AKH252" s="286"/>
      <c r="AKI252" s="286"/>
      <c r="AKJ252" s="286"/>
      <c r="AKK252" s="286"/>
      <c r="AKL252" s="286"/>
      <c r="AKM252" s="286"/>
      <c r="AKN252" s="286"/>
      <c r="AKO252" s="286"/>
      <c r="AKP252" s="286"/>
      <c r="AKQ252" s="286"/>
      <c r="AKR252" s="286"/>
      <c r="AKS252" s="286"/>
      <c r="AKT252" s="286"/>
      <c r="AKU252" s="286"/>
      <c r="AKV252" s="286"/>
      <c r="AKW252" s="286"/>
      <c r="AKX252" s="286"/>
      <c r="AKY252" s="286"/>
      <c r="AKZ252" s="286"/>
      <c r="ALA252" s="286"/>
      <c r="ALB252" s="286"/>
      <c r="ALC252" s="286"/>
      <c r="ALD252" s="286"/>
      <c r="ALE252" s="286"/>
      <c r="ALF252" s="286"/>
      <c r="ALG252" s="286"/>
      <c r="ALH252" s="286"/>
      <c r="ALI252" s="286"/>
      <c r="ALJ252" s="286"/>
      <c r="ALK252" s="286"/>
      <c r="ALL252" s="286"/>
      <c r="ALM252" s="286"/>
      <c r="ALN252" s="286"/>
      <c r="ALO252" s="286"/>
      <c r="ALP252" s="286"/>
      <c r="ALQ252" s="286"/>
      <c r="ALR252" s="286"/>
      <c r="ALS252" s="286"/>
      <c r="ALT252" s="286"/>
      <c r="ALU252" s="286"/>
      <c r="ALV252" s="286"/>
      <c r="ALW252" s="286"/>
      <c r="ALX252" s="286"/>
      <c r="ALY252" s="286"/>
      <c r="ALZ252" s="286"/>
      <c r="AMA252" s="286"/>
      <c r="AMB252" s="286"/>
      <c r="AMC252" s="286"/>
      <c r="AMD252" s="286"/>
      <c r="AME252" s="286"/>
      <c r="AMF252" s="286"/>
      <c r="AMG252" s="286"/>
      <c r="AMH252" s="286"/>
      <c r="AMI252" s="286"/>
      <c r="AMJ252" s="286"/>
      <c r="AMK252" s="286"/>
      <c r="AML252" s="286"/>
      <c r="AMM252" s="286"/>
      <c r="AMN252" s="286"/>
      <c r="AMO252" s="286"/>
      <c r="AMP252" s="286"/>
      <c r="AMQ252" s="286"/>
      <c r="AMR252" s="286"/>
      <c r="AMS252" s="286"/>
      <c r="AMT252" s="286"/>
      <c r="AMU252" s="286"/>
      <c r="AMV252" s="286"/>
      <c r="AMW252" s="286"/>
      <c r="AMX252" s="286"/>
      <c r="AMY252" s="286"/>
      <c r="AMZ252" s="286"/>
      <c r="ANA252" s="286"/>
      <c r="ANB252" s="286"/>
      <c r="ANC252" s="286"/>
      <c r="AND252" s="286"/>
      <c r="ANE252" s="286"/>
      <c r="ANF252" s="286"/>
      <c r="ANG252" s="286"/>
      <c r="ANH252" s="286"/>
      <c r="ANI252" s="286"/>
      <c r="ANJ252" s="286"/>
      <c r="ANK252" s="286"/>
      <c r="ANL252" s="286"/>
      <c r="ANM252" s="286"/>
      <c r="ANN252" s="286"/>
      <c r="ANO252" s="286"/>
      <c r="ANP252" s="286"/>
      <c r="ANQ252" s="286"/>
      <c r="ANR252" s="286"/>
      <c r="ANS252" s="286"/>
      <c r="ANT252" s="286"/>
      <c r="ANU252" s="286"/>
      <c r="ANV252" s="286"/>
      <c r="ANW252" s="286"/>
      <c r="ANX252" s="286"/>
      <c r="ANY252" s="286"/>
      <c r="ANZ252" s="286"/>
      <c r="AOA252" s="286"/>
      <c r="AOB252" s="286"/>
      <c r="AOC252" s="286"/>
      <c r="AOD252" s="286"/>
      <c r="AOE252" s="286"/>
      <c r="AOF252" s="286"/>
      <c r="AOG252" s="286"/>
      <c r="AOH252" s="286"/>
      <c r="AOI252" s="286"/>
      <c r="AOJ252" s="286"/>
      <c r="AOK252" s="286"/>
      <c r="AOL252" s="286"/>
      <c r="AOM252" s="286"/>
      <c r="AON252" s="286"/>
      <c r="AOO252" s="286"/>
      <c r="AOP252" s="286"/>
      <c r="AOQ252" s="286"/>
      <c r="AOR252" s="286"/>
      <c r="AOS252" s="286"/>
      <c r="AOT252" s="286"/>
      <c r="AOU252" s="286"/>
      <c r="AOV252" s="286"/>
      <c r="AOW252" s="286"/>
      <c r="AOX252" s="286"/>
      <c r="AOY252" s="286"/>
      <c r="AOZ252" s="286"/>
      <c r="APA252" s="286"/>
      <c r="APB252" s="286"/>
      <c r="APC252" s="286"/>
      <c r="APD252" s="286"/>
      <c r="APE252" s="286"/>
      <c r="APF252" s="286"/>
      <c r="APG252" s="286"/>
      <c r="APH252" s="286"/>
      <c r="API252" s="286"/>
      <c r="APJ252" s="286"/>
      <c r="APK252" s="286"/>
      <c r="APL252" s="286"/>
      <c r="APM252" s="286"/>
      <c r="APN252" s="286"/>
      <c r="APO252" s="286"/>
      <c r="APP252" s="286"/>
      <c r="APQ252" s="286"/>
      <c r="APR252" s="286"/>
      <c r="APS252" s="286"/>
      <c r="APT252" s="286"/>
      <c r="APU252" s="286"/>
      <c r="APV252" s="286"/>
      <c r="APW252" s="286"/>
      <c r="APX252" s="286"/>
      <c r="APY252" s="286"/>
      <c r="APZ252" s="286"/>
      <c r="AQA252" s="286"/>
      <c r="AQB252" s="286"/>
      <c r="AQC252" s="286"/>
      <c r="AQD252" s="286"/>
      <c r="AQE252" s="286"/>
      <c r="AQF252" s="286"/>
      <c r="AQG252" s="286"/>
      <c r="AQH252" s="286"/>
      <c r="AQI252" s="286"/>
      <c r="AQJ252" s="286"/>
      <c r="AQK252" s="286"/>
      <c r="AQL252" s="286"/>
      <c r="AQM252" s="286"/>
      <c r="AQN252" s="286"/>
      <c r="AQO252" s="286"/>
      <c r="AQP252" s="286"/>
      <c r="AQQ252" s="286"/>
      <c r="AQR252" s="286"/>
      <c r="AQS252" s="286"/>
      <c r="AQT252" s="286"/>
      <c r="AQU252" s="286"/>
      <c r="AQV252" s="286"/>
      <c r="AQW252" s="286"/>
      <c r="AQX252" s="286"/>
      <c r="AQY252" s="286"/>
      <c r="AQZ252" s="286"/>
      <c r="ARA252" s="286"/>
      <c r="ARB252" s="286"/>
      <c r="ARC252" s="286"/>
      <c r="ARD252" s="286"/>
      <c r="ARE252" s="286"/>
      <c r="ARF252" s="286"/>
      <c r="ARG252" s="286"/>
      <c r="ARH252" s="286"/>
      <c r="ARI252" s="286"/>
      <c r="ARJ252" s="286"/>
      <c r="ARK252" s="286"/>
      <c r="ARL252" s="286"/>
      <c r="ARM252" s="286"/>
      <c r="ARN252" s="286"/>
      <c r="ARO252" s="286"/>
      <c r="ARP252" s="286"/>
      <c r="ARQ252" s="286"/>
      <c r="ARR252" s="286"/>
      <c r="ARS252" s="286"/>
      <c r="ART252" s="286"/>
      <c r="ARU252" s="286"/>
      <c r="ARV252" s="286"/>
      <c r="ARW252" s="286"/>
      <c r="ARX252" s="286"/>
      <c r="ARY252" s="286"/>
      <c r="ARZ252" s="286"/>
      <c r="ASA252" s="286"/>
      <c r="ASB252" s="286"/>
      <c r="ASC252" s="286"/>
      <c r="ASD252" s="286"/>
      <c r="ASE252" s="286"/>
      <c r="ASF252" s="286"/>
      <c r="ASG252" s="286"/>
      <c r="ASH252" s="286"/>
      <c r="ASI252" s="286"/>
      <c r="ASJ252" s="286"/>
      <c r="ASK252" s="286"/>
      <c r="ASL252" s="286"/>
      <c r="ASM252" s="286"/>
      <c r="ASN252" s="286"/>
      <c r="ASO252" s="286"/>
      <c r="ASP252" s="286"/>
      <c r="ASQ252" s="286"/>
      <c r="ASR252" s="286"/>
      <c r="ASS252" s="286"/>
      <c r="AST252" s="286"/>
      <c r="ASU252" s="286"/>
      <c r="ASV252" s="286"/>
      <c r="ASW252" s="286"/>
      <c r="ASX252" s="286"/>
      <c r="ASY252" s="286"/>
      <c r="ASZ252" s="286"/>
      <c r="ATA252" s="286"/>
      <c r="ATB252" s="286"/>
      <c r="ATC252" s="286"/>
      <c r="ATD252" s="286"/>
      <c r="ATE252" s="286"/>
      <c r="ATF252" s="286"/>
      <c r="ATG252" s="286"/>
      <c r="ATH252" s="286"/>
      <c r="ATI252" s="286"/>
      <c r="ATJ252" s="286"/>
      <c r="ATK252" s="286"/>
      <c r="ATL252" s="286"/>
      <c r="ATM252" s="286"/>
      <c r="ATN252" s="286"/>
      <c r="ATO252" s="286"/>
      <c r="ATP252" s="286"/>
      <c r="ATQ252" s="286"/>
      <c r="ATR252" s="286"/>
      <c r="ATS252" s="286"/>
      <c r="ATT252" s="286"/>
      <c r="ATU252" s="286"/>
      <c r="ATV252" s="286"/>
      <c r="ATW252" s="286"/>
      <c r="ATX252" s="286"/>
      <c r="ATY252" s="286"/>
      <c r="ATZ252" s="286"/>
      <c r="AUA252" s="286"/>
      <c r="AUB252" s="286"/>
      <c r="AUC252" s="286"/>
      <c r="AUD252" s="286"/>
      <c r="AUE252" s="286"/>
      <c r="AUF252" s="286"/>
      <c r="AUG252" s="286"/>
      <c r="AUH252" s="286"/>
      <c r="AUI252" s="286"/>
      <c r="AUJ252" s="286"/>
      <c r="AUK252" s="286"/>
      <c r="AUL252" s="286"/>
      <c r="AUM252" s="286"/>
      <c r="AUN252" s="286"/>
      <c r="AUO252" s="286"/>
      <c r="AUP252" s="286"/>
      <c r="AUQ252" s="286"/>
      <c r="AUR252" s="286"/>
      <c r="AUS252" s="286"/>
      <c r="AUT252" s="286"/>
      <c r="AUU252" s="286"/>
      <c r="AUV252" s="286"/>
      <c r="AUW252" s="286"/>
      <c r="AUX252" s="286"/>
      <c r="AUY252" s="286"/>
      <c r="AUZ252" s="286"/>
      <c r="AVA252" s="286"/>
      <c r="AVB252" s="286"/>
      <c r="AVC252" s="286"/>
      <c r="AVD252" s="286"/>
      <c r="AVE252" s="286"/>
      <c r="AVF252" s="286"/>
      <c r="AVG252" s="286"/>
      <c r="AVH252" s="286"/>
      <c r="AVI252" s="286"/>
      <c r="AVJ252" s="286"/>
      <c r="AVK252" s="286"/>
      <c r="AVL252" s="286"/>
      <c r="AVM252" s="286"/>
      <c r="AVN252" s="286"/>
      <c r="AVO252" s="286"/>
      <c r="AVP252" s="286"/>
      <c r="AVQ252" s="286"/>
      <c r="AVR252" s="286"/>
      <c r="AVS252" s="286"/>
      <c r="AVT252" s="286"/>
      <c r="AVU252" s="286"/>
      <c r="AVV252" s="286"/>
      <c r="AVW252" s="286"/>
      <c r="AVX252" s="286"/>
      <c r="AVY252" s="286"/>
      <c r="AVZ252" s="286"/>
      <c r="AWA252" s="286"/>
      <c r="AWB252" s="286"/>
      <c r="AWC252" s="286"/>
      <c r="AWD252" s="286"/>
      <c r="AWE252" s="286"/>
      <c r="AWF252" s="286"/>
      <c r="AWG252" s="286"/>
      <c r="AWH252" s="286"/>
      <c r="AWI252" s="286"/>
      <c r="AWJ252" s="286"/>
      <c r="AWK252" s="286"/>
      <c r="AWL252" s="286"/>
      <c r="AWM252" s="286"/>
      <c r="AWN252" s="286"/>
      <c r="AWO252" s="286"/>
      <c r="AWP252" s="286"/>
      <c r="AWQ252" s="286"/>
      <c r="AWR252" s="286"/>
      <c r="AWS252" s="286"/>
      <c r="AWT252" s="286"/>
      <c r="AWU252" s="286"/>
      <c r="AWV252" s="286"/>
      <c r="AWW252" s="286"/>
      <c r="AWX252" s="286"/>
      <c r="AWY252" s="286"/>
      <c r="AWZ252" s="286"/>
      <c r="AXA252" s="286"/>
      <c r="AXB252" s="286"/>
      <c r="AXC252" s="286"/>
      <c r="AXD252" s="286"/>
      <c r="AXE252" s="286"/>
      <c r="AXF252" s="286"/>
      <c r="AXG252" s="286"/>
      <c r="AXH252" s="286"/>
      <c r="AXI252" s="286"/>
      <c r="AXJ252" s="286"/>
      <c r="AXK252" s="286"/>
      <c r="AXL252" s="286"/>
      <c r="AXM252" s="286"/>
      <c r="AXN252" s="286"/>
      <c r="AXO252" s="286"/>
      <c r="AXP252" s="286"/>
      <c r="AXQ252" s="286"/>
      <c r="AXR252" s="286"/>
      <c r="AXS252" s="286"/>
      <c r="AXT252" s="286"/>
      <c r="AXU252" s="286"/>
      <c r="AXV252" s="286"/>
      <c r="AXW252" s="286"/>
      <c r="AXX252" s="286"/>
      <c r="AXY252" s="286"/>
      <c r="AXZ252" s="286"/>
      <c r="AYA252" s="286"/>
      <c r="AYB252" s="286"/>
      <c r="AYC252" s="286"/>
      <c r="AYD252" s="286"/>
      <c r="AYE252" s="286"/>
      <c r="AYF252" s="286"/>
      <c r="AYG252" s="286"/>
      <c r="AYH252" s="286"/>
      <c r="AYI252" s="286"/>
      <c r="AYJ252" s="286"/>
      <c r="AYK252" s="286"/>
      <c r="AYL252" s="286"/>
      <c r="AYM252" s="286"/>
      <c r="AYN252" s="286"/>
      <c r="AYO252" s="286"/>
      <c r="AYP252" s="286"/>
      <c r="AYQ252" s="286"/>
      <c r="AYR252" s="286"/>
      <c r="AYS252" s="286"/>
      <c r="AYT252" s="286"/>
      <c r="AYU252" s="286"/>
      <c r="AYV252" s="286"/>
      <c r="AYW252" s="286"/>
      <c r="AYX252" s="286"/>
      <c r="AYY252" s="286"/>
      <c r="AYZ252" s="286"/>
      <c r="AZA252" s="286"/>
      <c r="AZB252" s="286"/>
      <c r="AZC252" s="286"/>
      <c r="AZD252" s="286"/>
      <c r="AZE252" s="286"/>
      <c r="AZF252" s="286"/>
      <c r="AZG252" s="286"/>
      <c r="AZH252" s="286"/>
      <c r="AZI252" s="286"/>
      <c r="AZJ252" s="286"/>
      <c r="AZK252" s="286"/>
      <c r="AZL252" s="286"/>
      <c r="AZM252" s="286"/>
      <c r="AZN252" s="286"/>
      <c r="AZO252" s="286"/>
      <c r="AZP252" s="286"/>
      <c r="AZQ252" s="286"/>
      <c r="AZR252" s="286"/>
      <c r="AZS252" s="286"/>
      <c r="AZT252" s="286"/>
      <c r="AZU252" s="286"/>
      <c r="AZV252" s="286"/>
      <c r="AZW252" s="286"/>
      <c r="AZX252" s="286"/>
      <c r="AZY252" s="286"/>
      <c r="AZZ252" s="286"/>
      <c r="BAA252" s="286"/>
      <c r="BAB252" s="286"/>
      <c r="BAC252" s="286"/>
      <c r="BAD252" s="286"/>
      <c r="BAE252" s="286"/>
      <c r="BAF252" s="286"/>
      <c r="BAG252" s="286"/>
      <c r="BAH252" s="286"/>
      <c r="BAI252" s="286"/>
      <c r="BAJ252" s="286"/>
      <c r="BAK252" s="286"/>
      <c r="BAL252" s="286"/>
      <c r="BAM252" s="286"/>
      <c r="BAN252" s="286"/>
      <c r="BAO252" s="286"/>
      <c r="BAP252" s="286"/>
      <c r="BAQ252" s="286"/>
      <c r="BAR252" s="286"/>
      <c r="BAS252" s="286"/>
      <c r="BAT252" s="286"/>
      <c r="BAU252" s="286"/>
      <c r="BAV252" s="286"/>
      <c r="BAW252" s="286"/>
      <c r="BAX252" s="286"/>
      <c r="BAY252" s="286"/>
      <c r="BAZ252" s="286"/>
      <c r="BBA252" s="286"/>
      <c r="BBB252" s="286"/>
      <c r="BBC252" s="286"/>
      <c r="BBD252" s="286"/>
      <c r="BBE252" s="286"/>
      <c r="BBF252" s="286"/>
      <c r="BBG252" s="286"/>
      <c r="BBH252" s="286"/>
      <c r="BBI252" s="286"/>
      <c r="BBJ252" s="286"/>
      <c r="BBK252" s="286"/>
      <c r="BBL252" s="286"/>
      <c r="BBM252" s="286"/>
      <c r="BBN252" s="286"/>
      <c r="BBO252" s="286"/>
      <c r="BBP252" s="286"/>
      <c r="BBQ252" s="286"/>
      <c r="BBR252" s="286"/>
      <c r="BBS252" s="286"/>
      <c r="BBT252" s="286"/>
      <c r="BBU252" s="286"/>
      <c r="BBV252" s="286"/>
      <c r="BBW252" s="286"/>
      <c r="BBX252" s="286"/>
      <c r="BBY252" s="286"/>
      <c r="BBZ252" s="286"/>
      <c r="BCA252" s="286"/>
      <c r="BCB252" s="286"/>
      <c r="BCC252" s="286"/>
      <c r="BCD252" s="286"/>
      <c r="BCE252" s="286"/>
      <c r="BCF252" s="286"/>
      <c r="BCG252" s="286"/>
      <c r="BCH252" s="286"/>
      <c r="BCI252" s="286"/>
      <c r="BCJ252" s="286"/>
      <c r="BCK252" s="286"/>
      <c r="BCL252" s="286"/>
      <c r="BCM252" s="286"/>
      <c r="BCN252" s="286"/>
      <c r="BCO252" s="286"/>
      <c r="BCP252" s="286"/>
      <c r="BCQ252" s="286"/>
      <c r="BCR252" s="286"/>
      <c r="BCS252" s="286"/>
      <c r="BCT252" s="286"/>
      <c r="BCU252" s="286"/>
      <c r="BCV252" s="286"/>
      <c r="BCW252" s="286"/>
      <c r="BCX252" s="286"/>
      <c r="BCY252" s="286"/>
      <c r="BCZ252" s="286"/>
      <c r="BDA252" s="286"/>
      <c r="BDB252" s="286"/>
      <c r="BDC252" s="286"/>
      <c r="BDD252" s="286"/>
      <c r="BDE252" s="286"/>
      <c r="BDF252" s="286"/>
      <c r="BDG252" s="286"/>
      <c r="BDH252" s="286"/>
      <c r="BDI252" s="286"/>
      <c r="BDJ252" s="286"/>
      <c r="BDK252" s="286"/>
      <c r="BDL252" s="286"/>
      <c r="BDM252" s="286"/>
      <c r="BDN252" s="286"/>
      <c r="BDO252" s="286"/>
      <c r="BDP252" s="286"/>
      <c r="BDQ252" s="286"/>
      <c r="BDR252" s="286"/>
      <c r="BDS252" s="286"/>
      <c r="BDT252" s="286"/>
      <c r="BDU252" s="286"/>
      <c r="BDV252" s="286"/>
      <c r="BDW252" s="286"/>
      <c r="BDX252" s="286"/>
      <c r="BDY252" s="286"/>
      <c r="BDZ252" s="286"/>
      <c r="BEA252" s="286"/>
      <c r="BEB252" s="286"/>
      <c r="BEC252" s="286"/>
      <c r="BED252" s="286"/>
      <c r="BEE252" s="286"/>
      <c r="BEF252" s="286"/>
      <c r="BEG252" s="286"/>
      <c r="BEH252" s="286"/>
      <c r="BEI252" s="286"/>
      <c r="BEJ252" s="286"/>
      <c r="BEK252" s="286"/>
      <c r="BEL252" s="286"/>
      <c r="BEM252" s="286"/>
      <c r="BEN252" s="286"/>
      <c r="BEO252" s="286"/>
      <c r="BEP252" s="286"/>
      <c r="BEQ252" s="286"/>
      <c r="BER252" s="286"/>
      <c r="BES252" s="286"/>
      <c r="BET252" s="286"/>
      <c r="BEU252" s="286"/>
      <c r="BEV252" s="286"/>
      <c r="BEW252" s="286"/>
      <c r="BEX252" s="286"/>
      <c r="BEY252" s="286"/>
      <c r="BEZ252" s="286"/>
      <c r="BFA252" s="286"/>
      <c r="BFB252" s="286"/>
      <c r="BFC252" s="286"/>
      <c r="BFD252" s="286"/>
      <c r="BFE252" s="286"/>
      <c r="BFF252" s="286"/>
      <c r="BFG252" s="286"/>
      <c r="BFH252" s="286"/>
      <c r="BFI252" s="286"/>
      <c r="BFJ252" s="286"/>
      <c r="BFK252" s="286"/>
      <c r="BFL252" s="286"/>
      <c r="BFM252" s="286"/>
      <c r="BFN252" s="286"/>
      <c r="BFO252" s="286"/>
      <c r="BFP252" s="286"/>
      <c r="BFQ252" s="286"/>
      <c r="BFR252" s="286"/>
      <c r="BFS252" s="286"/>
      <c r="BFT252" s="286"/>
      <c r="BFU252" s="286"/>
      <c r="BFV252" s="286"/>
      <c r="BFW252" s="286"/>
      <c r="BFX252" s="286"/>
      <c r="BFY252" s="286"/>
      <c r="BFZ252" s="286"/>
      <c r="BGA252" s="286"/>
      <c r="BGB252" s="286"/>
      <c r="BGC252" s="286"/>
      <c r="BGD252" s="286"/>
      <c r="BGE252" s="286"/>
      <c r="BGF252" s="286"/>
      <c r="BGG252" s="286"/>
      <c r="BGH252" s="286"/>
      <c r="BGI252" s="286"/>
      <c r="BGJ252" s="286"/>
      <c r="BGK252" s="286"/>
      <c r="BGL252" s="286"/>
      <c r="BGM252" s="286"/>
      <c r="BGN252" s="286"/>
      <c r="BGO252" s="286"/>
      <c r="BGP252" s="286"/>
      <c r="BGQ252" s="286"/>
      <c r="BGR252" s="286"/>
      <c r="BGS252" s="286"/>
      <c r="BGT252" s="286"/>
      <c r="BGU252" s="286"/>
      <c r="BGV252" s="286"/>
      <c r="BGW252" s="286"/>
      <c r="BGX252" s="286"/>
      <c r="BGY252" s="286"/>
      <c r="BGZ252" s="286"/>
      <c r="BHA252" s="286"/>
      <c r="BHB252" s="286"/>
      <c r="BHC252" s="286"/>
      <c r="BHD252" s="286"/>
      <c r="BHE252" s="286"/>
      <c r="BHF252" s="286"/>
      <c r="BHG252" s="286"/>
      <c r="BHH252" s="286"/>
      <c r="BHI252" s="286"/>
      <c r="BHJ252" s="286"/>
      <c r="BHK252" s="286"/>
      <c r="BHL252" s="286"/>
      <c r="BHM252" s="286"/>
      <c r="BHN252" s="286"/>
      <c r="BHO252" s="286"/>
      <c r="BHP252" s="286"/>
      <c r="BHQ252" s="286"/>
      <c r="BHR252" s="286"/>
      <c r="BHS252" s="286"/>
      <c r="BHT252" s="286"/>
      <c r="BHU252" s="286"/>
      <c r="BHV252" s="286"/>
      <c r="BHW252" s="286"/>
      <c r="BHX252" s="286"/>
      <c r="BHY252" s="286"/>
      <c r="BHZ252" s="286"/>
      <c r="BIA252" s="286"/>
      <c r="BIB252" s="286"/>
      <c r="BIC252" s="286"/>
      <c r="BID252" s="286"/>
      <c r="BIE252" s="286"/>
      <c r="BIF252" s="286"/>
      <c r="BIG252" s="286"/>
      <c r="BIH252" s="286"/>
      <c r="BII252" s="286"/>
      <c r="BIJ252" s="286"/>
      <c r="BIK252" s="286"/>
      <c r="BIL252" s="286"/>
      <c r="BIM252" s="286"/>
      <c r="BIN252" s="286"/>
      <c r="BIO252" s="286"/>
      <c r="BIP252" s="286"/>
      <c r="BIQ252" s="286"/>
      <c r="BIR252" s="286"/>
      <c r="BIS252" s="286"/>
      <c r="BIT252" s="286"/>
      <c r="BIU252" s="286"/>
      <c r="BIV252" s="286"/>
      <c r="BIW252" s="286"/>
      <c r="BIX252" s="286"/>
      <c r="BIY252" s="286"/>
      <c r="BIZ252" s="286"/>
      <c r="BJA252" s="286"/>
      <c r="BJB252" s="286"/>
      <c r="BJC252" s="286"/>
      <c r="BJD252" s="286"/>
      <c r="BJE252" s="286"/>
      <c r="BJF252" s="286"/>
      <c r="BJG252" s="286"/>
      <c r="BJH252" s="286"/>
      <c r="BJI252" s="286"/>
      <c r="BJJ252" s="286"/>
      <c r="BJK252" s="286"/>
      <c r="BJL252" s="286"/>
      <c r="BJM252" s="286"/>
      <c r="BJN252" s="286"/>
      <c r="BJO252" s="286"/>
      <c r="BJP252" s="286"/>
      <c r="BJQ252" s="286"/>
      <c r="BJR252" s="286"/>
      <c r="BJS252" s="286"/>
      <c r="BJT252" s="286"/>
      <c r="BJU252" s="286"/>
      <c r="BJV252" s="286"/>
      <c r="BJW252" s="286"/>
      <c r="BJX252" s="286"/>
      <c r="BJY252" s="286"/>
      <c r="BJZ252" s="286"/>
      <c r="BKA252" s="286"/>
      <c r="BKB252" s="286"/>
      <c r="BKC252" s="286"/>
      <c r="BKD252" s="286"/>
      <c r="BKE252" s="286"/>
      <c r="BKF252" s="286"/>
      <c r="BKG252" s="286"/>
      <c r="BKH252" s="286"/>
      <c r="BKI252" s="286"/>
      <c r="BKJ252" s="286"/>
      <c r="BKK252" s="286"/>
      <c r="BKL252" s="286"/>
      <c r="BKM252" s="286"/>
      <c r="BKN252" s="286"/>
      <c r="BKO252" s="286"/>
      <c r="BKP252" s="286"/>
      <c r="BKQ252" s="286"/>
      <c r="BKR252" s="286"/>
      <c r="BKS252" s="286"/>
      <c r="BKT252" s="286"/>
      <c r="BKU252" s="286"/>
      <c r="BKV252" s="286"/>
      <c r="BKW252" s="286"/>
      <c r="BKX252" s="286"/>
      <c r="BKY252" s="286"/>
      <c r="BKZ252" s="286"/>
      <c r="BLA252" s="286"/>
      <c r="BLB252" s="286"/>
      <c r="BLC252" s="286"/>
      <c r="BLD252" s="286"/>
      <c r="BLE252" s="286"/>
      <c r="BLF252" s="286"/>
      <c r="BLG252" s="286"/>
      <c r="BLH252" s="286"/>
      <c r="BLI252" s="286"/>
      <c r="BLJ252" s="286"/>
      <c r="BLK252" s="286"/>
      <c r="BLL252" s="286"/>
      <c r="BLM252" s="286"/>
      <c r="BLN252" s="286"/>
      <c r="BLO252" s="286"/>
      <c r="BLP252" s="286"/>
      <c r="BLQ252" s="286"/>
      <c r="BLR252" s="286"/>
      <c r="BLS252" s="286"/>
      <c r="BLT252" s="286"/>
      <c r="BLU252" s="286"/>
      <c r="BLV252" s="286"/>
      <c r="BLW252" s="286"/>
      <c r="BLX252" s="286"/>
      <c r="BLY252" s="286"/>
      <c r="BLZ252" s="286"/>
      <c r="BMA252" s="286"/>
      <c r="BMB252" s="286"/>
      <c r="BMC252" s="286"/>
      <c r="BMD252" s="286"/>
      <c r="BME252" s="286"/>
      <c r="BMF252" s="286"/>
      <c r="BMG252" s="286"/>
      <c r="BMH252" s="286"/>
      <c r="BMI252" s="286"/>
      <c r="BMJ252" s="286"/>
      <c r="BMK252" s="286"/>
      <c r="BML252" s="286"/>
      <c r="BMM252" s="286"/>
      <c r="BMN252" s="286"/>
      <c r="BMO252" s="286"/>
      <c r="BMP252" s="286"/>
      <c r="BMQ252" s="286"/>
      <c r="BMR252" s="286"/>
      <c r="BMS252" s="286"/>
      <c r="BMT252" s="286"/>
      <c r="BMU252" s="286"/>
      <c r="BMV252" s="286"/>
      <c r="BMW252" s="286"/>
      <c r="BMX252" s="286"/>
      <c r="BMY252" s="286"/>
      <c r="BMZ252" s="286"/>
      <c r="BNA252" s="286"/>
      <c r="BNB252" s="286"/>
      <c r="BNC252" s="286"/>
      <c r="BND252" s="286"/>
      <c r="BNE252" s="286"/>
      <c r="BNF252" s="286"/>
      <c r="BNG252" s="286"/>
      <c r="BNH252" s="286"/>
      <c r="BNI252" s="286"/>
      <c r="BNJ252" s="286"/>
      <c r="BNK252" s="286"/>
      <c r="BNL252" s="286"/>
      <c r="BNM252" s="286"/>
      <c r="BNN252" s="286"/>
      <c r="BNO252" s="286"/>
      <c r="BNP252" s="286"/>
      <c r="BNQ252" s="286"/>
      <c r="BNR252" s="286"/>
      <c r="BNS252" s="286"/>
      <c r="BNT252" s="286"/>
      <c r="BNU252" s="286"/>
      <c r="BNV252" s="286"/>
      <c r="BNW252" s="286"/>
      <c r="BNX252" s="286"/>
      <c r="BNY252" s="286"/>
      <c r="BNZ252" s="286"/>
      <c r="BOA252" s="286"/>
      <c r="BOB252" s="286"/>
      <c r="BOC252" s="286"/>
      <c r="BOD252" s="286"/>
      <c r="BOE252" s="286"/>
      <c r="BOF252" s="286"/>
      <c r="BOG252" s="286"/>
      <c r="BOH252" s="286"/>
      <c r="BOI252" s="286"/>
      <c r="BOJ252" s="286"/>
      <c r="BOK252" s="286"/>
      <c r="BOL252" s="286"/>
      <c r="BOM252" s="286"/>
      <c r="BON252" s="286"/>
      <c r="BOO252" s="286"/>
      <c r="BOP252" s="286"/>
      <c r="BOQ252" s="286"/>
      <c r="BOR252" s="286"/>
      <c r="BOS252" s="286"/>
      <c r="BOT252" s="286"/>
      <c r="BOU252" s="286"/>
      <c r="BOV252" s="286"/>
      <c r="BOW252" s="286"/>
      <c r="BOX252" s="286"/>
      <c r="BOY252" s="286"/>
      <c r="BOZ252" s="286"/>
      <c r="BPA252" s="286"/>
      <c r="BPB252" s="286"/>
      <c r="BPC252" s="286"/>
      <c r="BPD252" s="286"/>
      <c r="BPE252" s="286"/>
      <c r="BPF252" s="286"/>
      <c r="BPG252" s="286"/>
      <c r="BPH252" s="286"/>
      <c r="BPI252" s="286"/>
      <c r="BPJ252" s="286"/>
      <c r="BPK252" s="286"/>
      <c r="BPL252" s="286"/>
      <c r="BPM252" s="286"/>
      <c r="BPN252" s="286"/>
      <c r="BPO252" s="286"/>
      <c r="BPP252" s="286"/>
      <c r="BPQ252" s="286"/>
      <c r="BPR252" s="286"/>
      <c r="BPS252" s="286"/>
      <c r="BPT252" s="286"/>
      <c r="BPU252" s="286"/>
      <c r="BPV252" s="286"/>
      <c r="BPW252" s="286"/>
      <c r="BPX252" s="286"/>
      <c r="BPY252" s="286"/>
      <c r="BPZ252" s="286"/>
      <c r="BQA252" s="286"/>
      <c r="BQB252" s="286"/>
      <c r="BQC252" s="286"/>
      <c r="BQD252" s="286"/>
      <c r="BQE252" s="286"/>
      <c r="BQF252" s="286"/>
      <c r="BQG252" s="286"/>
      <c r="BQH252" s="286"/>
      <c r="BQI252" s="286"/>
      <c r="BQJ252" s="286"/>
      <c r="BQK252" s="286"/>
      <c r="BQL252" s="286"/>
      <c r="BQM252" s="286"/>
      <c r="BQN252" s="286"/>
      <c r="BQO252" s="286"/>
      <c r="BQP252" s="286"/>
      <c r="BQQ252" s="286"/>
      <c r="BQR252" s="286"/>
      <c r="BQS252" s="286"/>
      <c r="BQT252" s="286"/>
      <c r="BQU252" s="286"/>
      <c r="BQV252" s="286"/>
      <c r="BQW252" s="286"/>
      <c r="BQX252" s="286"/>
      <c r="BQY252" s="286"/>
      <c r="BQZ252" s="286"/>
      <c r="BRA252" s="286"/>
      <c r="BRB252" s="286"/>
      <c r="BRC252" s="286"/>
      <c r="BRD252" s="286"/>
      <c r="BRE252" s="286"/>
      <c r="BRF252" s="286"/>
      <c r="BRG252" s="286"/>
      <c r="BRH252" s="286"/>
      <c r="BRI252" s="286"/>
      <c r="BRJ252" s="286"/>
      <c r="BRK252" s="286"/>
      <c r="BRL252" s="286"/>
      <c r="BRM252" s="286"/>
      <c r="BRN252" s="286"/>
      <c r="BRO252" s="286"/>
      <c r="BRP252" s="286"/>
      <c r="BRQ252" s="286"/>
      <c r="BRR252" s="286"/>
      <c r="BRS252" s="286"/>
      <c r="BRT252" s="286"/>
      <c r="BRU252" s="286"/>
      <c r="BRV252" s="286"/>
      <c r="BRW252" s="286"/>
      <c r="BRX252" s="286"/>
      <c r="BRY252" s="286"/>
      <c r="BRZ252" s="286"/>
      <c r="BSA252" s="286"/>
      <c r="BSB252" s="286"/>
      <c r="BSC252" s="286"/>
      <c r="BSD252" s="286"/>
      <c r="BSE252" s="286"/>
      <c r="BSF252" s="286"/>
      <c r="BSG252" s="286"/>
      <c r="BSH252" s="286"/>
      <c r="BSI252" s="286"/>
      <c r="BSJ252" s="286"/>
      <c r="BSK252" s="286"/>
      <c r="BSL252" s="286"/>
      <c r="BSM252" s="286"/>
      <c r="BSN252" s="286"/>
      <c r="BSO252" s="286"/>
      <c r="BSP252" s="286"/>
      <c r="BSQ252" s="286"/>
      <c r="BSR252" s="286"/>
      <c r="BSS252" s="286"/>
      <c r="BST252" s="286"/>
      <c r="BSU252" s="286"/>
      <c r="BSV252" s="286"/>
      <c r="BSW252" s="286"/>
      <c r="BSX252" s="286"/>
      <c r="BSY252" s="286"/>
      <c r="BSZ252" s="286"/>
      <c r="BTA252" s="286"/>
      <c r="BTB252" s="286"/>
      <c r="BTC252" s="286"/>
      <c r="BTD252" s="286"/>
      <c r="BTE252" s="286"/>
      <c r="BTF252" s="286"/>
      <c r="BTG252" s="286"/>
      <c r="BTH252" s="286"/>
      <c r="BTI252" s="286"/>
      <c r="BTJ252" s="286"/>
      <c r="BTK252" s="286"/>
      <c r="BTL252" s="286"/>
      <c r="BTM252" s="286"/>
      <c r="BTN252" s="286"/>
      <c r="BTO252" s="286"/>
      <c r="BTP252" s="286"/>
      <c r="BTQ252" s="286"/>
      <c r="BTR252" s="286"/>
      <c r="BTS252" s="286"/>
      <c r="BTT252" s="286"/>
      <c r="BTU252" s="286"/>
      <c r="BTV252" s="286"/>
      <c r="BTW252" s="286"/>
      <c r="BTX252" s="286"/>
      <c r="BTY252" s="286"/>
      <c r="BTZ252" s="286"/>
      <c r="BUA252" s="286"/>
      <c r="BUB252" s="286"/>
      <c r="BUC252" s="286"/>
      <c r="BUD252" s="286"/>
      <c r="BUE252" s="286"/>
      <c r="BUF252" s="286"/>
      <c r="BUG252" s="286"/>
      <c r="BUH252" s="286"/>
      <c r="BUI252" s="286"/>
      <c r="BUJ252" s="286"/>
      <c r="BUK252" s="286"/>
      <c r="BUL252" s="286"/>
      <c r="BUM252" s="286"/>
      <c r="BUN252" s="286"/>
      <c r="BUO252" s="286"/>
      <c r="BUP252" s="286"/>
      <c r="BUQ252" s="286"/>
      <c r="BUR252" s="286"/>
      <c r="BUS252" s="286"/>
      <c r="BUT252" s="286"/>
      <c r="BUU252" s="286"/>
      <c r="BUV252" s="286"/>
      <c r="BUW252" s="286"/>
      <c r="BUX252" s="286"/>
      <c r="BUY252" s="286"/>
      <c r="BUZ252" s="286"/>
      <c r="BVA252" s="286"/>
      <c r="BVB252" s="286"/>
      <c r="BVC252" s="286"/>
      <c r="BVD252" s="286"/>
      <c r="BVE252" s="286"/>
      <c r="BVF252" s="286"/>
      <c r="BVG252" s="286"/>
      <c r="BVH252" s="286"/>
      <c r="BVI252" s="286"/>
      <c r="BVJ252" s="286"/>
      <c r="BVK252" s="286"/>
      <c r="BVL252" s="286"/>
      <c r="BVM252" s="286"/>
      <c r="BVN252" s="286"/>
      <c r="BVO252" s="286"/>
      <c r="BVP252" s="286"/>
      <c r="BVQ252" s="286"/>
      <c r="BVR252" s="286"/>
      <c r="BVS252" s="286"/>
      <c r="BVT252" s="286"/>
      <c r="BVU252" s="286"/>
      <c r="BVV252" s="286"/>
      <c r="BVW252" s="286"/>
      <c r="BVX252" s="286"/>
      <c r="BVY252" s="286"/>
      <c r="BVZ252" s="286"/>
      <c r="BWA252" s="286"/>
      <c r="BWB252" s="286"/>
      <c r="BWC252" s="286"/>
      <c r="BWD252" s="286"/>
      <c r="BWE252" s="286"/>
      <c r="BWF252" s="286"/>
      <c r="BWG252" s="286"/>
      <c r="BWH252" s="286"/>
      <c r="BWI252" s="286"/>
      <c r="BWJ252" s="286"/>
      <c r="BWK252" s="286"/>
      <c r="BWL252" s="286"/>
      <c r="BWM252" s="286"/>
      <c r="BWN252" s="286"/>
      <c r="BWO252" s="286"/>
      <c r="BWP252" s="286"/>
      <c r="BWQ252" s="286"/>
      <c r="BWR252" s="286"/>
      <c r="BWS252" s="286"/>
      <c r="BWT252" s="286"/>
      <c r="BWU252" s="286"/>
      <c r="BWV252" s="286"/>
      <c r="BWW252" s="286"/>
      <c r="BWX252" s="286"/>
      <c r="BWY252" s="286"/>
      <c r="BWZ252" s="286"/>
      <c r="BXA252" s="286"/>
      <c r="BXB252" s="286"/>
      <c r="BXC252" s="286"/>
      <c r="BXD252" s="286"/>
      <c r="BXE252" s="286"/>
      <c r="BXF252" s="286"/>
      <c r="BXG252" s="286"/>
      <c r="BXH252" s="286"/>
      <c r="BXI252" s="286"/>
      <c r="BXJ252" s="286"/>
      <c r="BXK252" s="286"/>
      <c r="BXL252" s="286"/>
      <c r="BXM252" s="286"/>
      <c r="BXN252" s="286"/>
      <c r="BXO252" s="286"/>
      <c r="BXP252" s="286"/>
      <c r="BXQ252" s="286"/>
      <c r="BXR252" s="286"/>
      <c r="BXS252" s="286"/>
      <c r="BXT252" s="286"/>
      <c r="BXU252" s="286"/>
      <c r="BXV252" s="286"/>
      <c r="BXW252" s="286"/>
      <c r="BXX252" s="286"/>
      <c r="BXY252" s="286"/>
      <c r="BXZ252" s="286"/>
      <c r="BYA252" s="286"/>
      <c r="BYB252" s="286"/>
      <c r="BYC252" s="286"/>
      <c r="BYD252" s="286"/>
      <c r="BYE252" s="286"/>
      <c r="BYF252" s="286"/>
      <c r="BYG252" s="286"/>
      <c r="BYH252" s="286"/>
      <c r="BYI252" s="286"/>
      <c r="BYJ252" s="286"/>
      <c r="BYK252" s="286"/>
      <c r="BYL252" s="286"/>
      <c r="BYM252" s="286"/>
      <c r="BYN252" s="286"/>
      <c r="BYO252" s="286"/>
      <c r="BYP252" s="286"/>
      <c r="BYQ252" s="286"/>
      <c r="BYR252" s="286"/>
      <c r="BYS252" s="286"/>
      <c r="BYT252" s="286"/>
      <c r="BYU252" s="286"/>
      <c r="BYV252" s="286"/>
      <c r="BYW252" s="286"/>
      <c r="BYX252" s="286"/>
      <c r="BYY252" s="286"/>
      <c r="BYZ252" s="286"/>
      <c r="BZA252" s="286"/>
      <c r="BZB252" s="286"/>
      <c r="BZC252" s="286"/>
      <c r="BZD252" s="286"/>
      <c r="BZE252" s="286"/>
      <c r="BZF252" s="286"/>
    </row>
    <row r="253" spans="1:2034" s="363" customFormat="1">
      <c r="A253" s="752" t="s">
        <v>187</v>
      </c>
      <c r="B253" s="755"/>
      <c r="C253" s="755"/>
      <c r="D253" s="755"/>
      <c r="E253" s="756"/>
      <c r="F253" s="365"/>
      <c r="G253" s="365"/>
      <c r="H253" s="365"/>
      <c r="I253" s="365"/>
      <c r="J253" s="366">
        <v>860</v>
      </c>
      <c r="K253" s="367">
        <v>1.6</v>
      </c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6"/>
      <c r="AN253" s="286"/>
      <c r="AO253" s="286"/>
      <c r="AP253" s="286"/>
      <c r="AQ253" s="286"/>
      <c r="AR253" s="286"/>
      <c r="AS253" s="286"/>
      <c r="AT253" s="286"/>
      <c r="AU253" s="286"/>
      <c r="AV253" s="286"/>
      <c r="AW253" s="286"/>
      <c r="AX253" s="286"/>
      <c r="AY253" s="286"/>
      <c r="AZ253" s="286"/>
      <c r="BA253" s="286"/>
      <c r="BB253" s="286"/>
      <c r="BC253" s="286"/>
      <c r="BD253" s="286"/>
      <c r="BE253" s="286"/>
      <c r="BF253" s="286"/>
      <c r="BG253" s="286"/>
      <c r="BH253" s="286"/>
      <c r="BI253" s="286"/>
      <c r="BJ253" s="286"/>
      <c r="BK253" s="286"/>
      <c r="BL253" s="286"/>
      <c r="BM253" s="286"/>
      <c r="BN253" s="286"/>
      <c r="BO253" s="286"/>
      <c r="BP253" s="286"/>
      <c r="BQ253" s="286"/>
      <c r="BR253" s="286"/>
      <c r="BS253" s="286"/>
      <c r="BT253" s="286"/>
      <c r="BU253" s="286"/>
      <c r="BV253" s="286"/>
      <c r="BW253" s="286"/>
      <c r="BX253" s="286"/>
      <c r="BY253" s="286"/>
      <c r="BZ253" s="286"/>
      <c r="CA253" s="286"/>
      <c r="CB253" s="286"/>
      <c r="CC253" s="286"/>
      <c r="CD253" s="286"/>
      <c r="CE253" s="286"/>
      <c r="CF253" s="286"/>
      <c r="CG253" s="286"/>
      <c r="CH253" s="286"/>
      <c r="CI253" s="286"/>
      <c r="CJ253" s="286"/>
      <c r="CK253" s="286"/>
      <c r="CL253" s="286"/>
      <c r="CM253" s="286"/>
      <c r="CN253" s="286"/>
      <c r="CO253" s="286"/>
      <c r="CP253" s="286"/>
      <c r="CQ253" s="286"/>
      <c r="CR253" s="286"/>
      <c r="CS253" s="286"/>
      <c r="CT253" s="286"/>
      <c r="CU253" s="286"/>
      <c r="CV253" s="286"/>
      <c r="CW253" s="286"/>
      <c r="CX253" s="286"/>
      <c r="CY253" s="286"/>
      <c r="CZ253" s="286"/>
      <c r="DA253" s="286"/>
      <c r="DB253" s="286"/>
      <c r="DC253" s="286"/>
      <c r="DD253" s="286"/>
      <c r="DE253" s="286"/>
      <c r="DF253" s="286"/>
      <c r="DG253" s="286"/>
      <c r="DH253" s="286"/>
      <c r="DI253" s="286"/>
      <c r="DJ253" s="286"/>
      <c r="DK253" s="286"/>
      <c r="DL253" s="286"/>
      <c r="DM253" s="286"/>
      <c r="DN253" s="286"/>
      <c r="DO253" s="286"/>
      <c r="DP253" s="286"/>
      <c r="DQ253" s="286"/>
      <c r="DR253" s="286"/>
      <c r="DS253" s="286"/>
      <c r="DT253" s="286"/>
      <c r="DU253" s="286"/>
      <c r="DV253" s="286"/>
      <c r="DW253" s="286"/>
      <c r="DX253" s="286"/>
      <c r="DY253" s="286"/>
      <c r="DZ253" s="286"/>
      <c r="EA253" s="286"/>
      <c r="EB253" s="286"/>
      <c r="EC253" s="286"/>
      <c r="ED253" s="286"/>
      <c r="EE253" s="286"/>
      <c r="EF253" s="286"/>
      <c r="EG253" s="286"/>
      <c r="EH253" s="286"/>
      <c r="EI253" s="286"/>
      <c r="EJ253" s="286"/>
      <c r="EK253" s="286"/>
      <c r="EL253" s="286"/>
      <c r="EM253" s="286"/>
      <c r="EN253" s="286"/>
      <c r="EO253" s="286"/>
      <c r="EP253" s="286"/>
      <c r="EQ253" s="286"/>
      <c r="ER253" s="286"/>
      <c r="ES253" s="286"/>
      <c r="ET253" s="286"/>
      <c r="EU253" s="286"/>
      <c r="EV253" s="286"/>
      <c r="EW253" s="286"/>
      <c r="EX253" s="286"/>
      <c r="EY253" s="286"/>
      <c r="EZ253" s="286"/>
      <c r="FA253" s="286"/>
      <c r="FB253" s="286"/>
      <c r="FC253" s="286"/>
      <c r="FD253" s="286"/>
      <c r="FE253" s="286"/>
      <c r="FF253" s="286"/>
      <c r="FG253" s="286"/>
      <c r="FH253" s="286"/>
      <c r="FI253" s="286"/>
      <c r="FJ253" s="286"/>
      <c r="FK253" s="286"/>
      <c r="FL253" s="286"/>
      <c r="FM253" s="286"/>
      <c r="FN253" s="286"/>
      <c r="FO253" s="286"/>
      <c r="FP253" s="286"/>
      <c r="FQ253" s="286"/>
      <c r="FR253" s="286"/>
      <c r="FS253" s="286"/>
      <c r="FT253" s="286"/>
      <c r="FU253" s="286"/>
      <c r="FV253" s="286"/>
      <c r="FW253" s="286"/>
      <c r="FX253" s="286"/>
      <c r="FY253" s="286"/>
      <c r="FZ253" s="286"/>
      <c r="GA253" s="286"/>
      <c r="GB253" s="286"/>
      <c r="GC253" s="286"/>
      <c r="GD253" s="286"/>
      <c r="GE253" s="286"/>
      <c r="GF253" s="286"/>
      <c r="GG253" s="286"/>
      <c r="GH253" s="286"/>
      <c r="GI253" s="286"/>
      <c r="GJ253" s="286"/>
      <c r="GK253" s="286"/>
      <c r="GL253" s="286"/>
      <c r="GM253" s="286"/>
      <c r="GN253" s="286"/>
      <c r="GO253" s="286"/>
      <c r="GP253" s="286"/>
      <c r="GQ253" s="286"/>
      <c r="GR253" s="286"/>
      <c r="GS253" s="286"/>
      <c r="GT253" s="286"/>
      <c r="GU253" s="286"/>
      <c r="GV253" s="286"/>
      <c r="GW253" s="286"/>
      <c r="GX253" s="286"/>
      <c r="GY253" s="286"/>
      <c r="GZ253" s="286"/>
      <c r="HA253" s="286"/>
      <c r="HB253" s="286"/>
      <c r="HC253" s="286"/>
      <c r="HD253" s="286"/>
      <c r="HE253" s="286"/>
      <c r="HF253" s="286"/>
      <c r="HG253" s="286"/>
      <c r="HH253" s="286"/>
      <c r="HI253" s="286"/>
      <c r="HJ253" s="286"/>
      <c r="HK253" s="286"/>
      <c r="HL253" s="286"/>
      <c r="HM253" s="286"/>
      <c r="HN253" s="286"/>
      <c r="HO253" s="286"/>
      <c r="HP253" s="286"/>
      <c r="HQ253" s="286"/>
      <c r="HR253" s="286"/>
      <c r="HS253" s="286"/>
      <c r="HT253" s="286"/>
      <c r="HU253" s="286"/>
      <c r="HV253" s="286"/>
      <c r="HW253" s="286"/>
      <c r="HX253" s="286"/>
      <c r="HY253" s="286"/>
      <c r="HZ253" s="286"/>
      <c r="IA253" s="286"/>
      <c r="IB253" s="286"/>
      <c r="IC253" s="286"/>
      <c r="ID253" s="286"/>
      <c r="IE253" s="286"/>
      <c r="IF253" s="286"/>
      <c r="IG253" s="286"/>
      <c r="IH253" s="286"/>
      <c r="II253" s="286"/>
      <c r="IJ253" s="286"/>
      <c r="IK253" s="286"/>
      <c r="IL253" s="286"/>
      <c r="IM253" s="286"/>
      <c r="IN253" s="286"/>
      <c r="IO253" s="286"/>
      <c r="IP253" s="286"/>
      <c r="IQ253" s="286"/>
      <c r="IR253" s="286"/>
      <c r="IS253" s="286"/>
      <c r="IT253" s="286"/>
      <c r="IU253" s="286"/>
      <c r="IV253" s="286"/>
      <c r="IW253" s="286"/>
      <c r="IX253" s="286"/>
      <c r="IY253" s="286"/>
      <c r="IZ253" s="286"/>
      <c r="JA253" s="286"/>
      <c r="JB253" s="286"/>
      <c r="JC253" s="286"/>
      <c r="JD253" s="286"/>
      <c r="JE253" s="286"/>
      <c r="JF253" s="286"/>
      <c r="JG253" s="286"/>
      <c r="JH253" s="286"/>
      <c r="JI253" s="286"/>
      <c r="JJ253" s="286"/>
      <c r="JK253" s="286"/>
      <c r="JL253" s="286"/>
      <c r="JM253" s="286"/>
      <c r="JN253" s="286"/>
      <c r="JO253" s="286"/>
      <c r="JP253" s="286"/>
      <c r="JQ253" s="286"/>
      <c r="JR253" s="286"/>
      <c r="JS253" s="286"/>
      <c r="JT253" s="286"/>
      <c r="JU253" s="286"/>
      <c r="JV253" s="286"/>
      <c r="JW253" s="286"/>
      <c r="JX253" s="286"/>
      <c r="JY253" s="286"/>
      <c r="JZ253" s="286"/>
      <c r="KA253" s="286"/>
      <c r="KB253" s="286"/>
      <c r="KC253" s="286"/>
      <c r="KD253" s="286"/>
      <c r="KE253" s="286"/>
      <c r="KF253" s="286"/>
      <c r="KG253" s="286"/>
      <c r="KH253" s="286"/>
      <c r="KI253" s="286"/>
      <c r="KJ253" s="286"/>
      <c r="KK253" s="286"/>
      <c r="KL253" s="286"/>
      <c r="KM253" s="286"/>
      <c r="KN253" s="286"/>
      <c r="KO253" s="286"/>
      <c r="KP253" s="286"/>
      <c r="KQ253" s="286"/>
      <c r="KR253" s="286"/>
      <c r="KS253" s="286"/>
      <c r="KT253" s="286"/>
      <c r="KU253" s="286"/>
      <c r="KV253" s="286"/>
      <c r="KW253" s="286"/>
      <c r="KX253" s="286"/>
      <c r="KY253" s="286"/>
      <c r="KZ253" s="286"/>
      <c r="LA253" s="286"/>
      <c r="LB253" s="286"/>
      <c r="LC253" s="286"/>
      <c r="LD253" s="286"/>
      <c r="LE253" s="286"/>
      <c r="LF253" s="286"/>
      <c r="LG253" s="286"/>
      <c r="LH253" s="286"/>
      <c r="LI253" s="286"/>
      <c r="LJ253" s="286"/>
      <c r="LK253" s="286"/>
      <c r="LL253" s="286"/>
      <c r="LM253" s="286"/>
      <c r="LN253" s="286"/>
      <c r="LO253" s="286"/>
      <c r="LP253" s="286"/>
      <c r="LQ253" s="286"/>
      <c r="LR253" s="286"/>
      <c r="LS253" s="286"/>
      <c r="LT253" s="286"/>
      <c r="LU253" s="286"/>
      <c r="LV253" s="286"/>
      <c r="LW253" s="286"/>
      <c r="LX253" s="286"/>
      <c r="LY253" s="286"/>
      <c r="LZ253" s="286"/>
      <c r="MA253" s="286"/>
      <c r="MB253" s="286"/>
      <c r="MC253" s="286"/>
      <c r="MD253" s="286"/>
      <c r="ME253" s="286"/>
      <c r="MF253" s="286"/>
      <c r="MG253" s="286"/>
      <c r="MH253" s="286"/>
      <c r="MI253" s="286"/>
      <c r="MJ253" s="286"/>
      <c r="MK253" s="286"/>
      <c r="ML253" s="286"/>
      <c r="MM253" s="286"/>
      <c r="MN253" s="286"/>
      <c r="MO253" s="286"/>
      <c r="MP253" s="286"/>
      <c r="MQ253" s="286"/>
      <c r="MR253" s="286"/>
      <c r="MS253" s="286"/>
      <c r="MT253" s="286"/>
      <c r="MU253" s="286"/>
      <c r="MV253" s="286"/>
      <c r="MW253" s="286"/>
      <c r="MX253" s="286"/>
      <c r="MY253" s="286"/>
      <c r="MZ253" s="286"/>
      <c r="NA253" s="286"/>
      <c r="NB253" s="286"/>
      <c r="NC253" s="286"/>
      <c r="ND253" s="286"/>
      <c r="NE253" s="286"/>
      <c r="NF253" s="286"/>
      <c r="NG253" s="286"/>
      <c r="NH253" s="286"/>
      <c r="NI253" s="286"/>
      <c r="NJ253" s="286"/>
      <c r="NK253" s="286"/>
      <c r="NL253" s="286"/>
      <c r="NM253" s="286"/>
      <c r="NN253" s="286"/>
      <c r="NO253" s="286"/>
      <c r="NP253" s="286"/>
      <c r="NQ253" s="286"/>
      <c r="NR253" s="286"/>
      <c r="NS253" s="286"/>
      <c r="NT253" s="286"/>
      <c r="NU253" s="286"/>
      <c r="NV253" s="286"/>
      <c r="NW253" s="286"/>
      <c r="NX253" s="286"/>
      <c r="NY253" s="286"/>
      <c r="NZ253" s="286"/>
      <c r="OA253" s="286"/>
      <c r="OB253" s="286"/>
      <c r="OC253" s="286"/>
      <c r="OD253" s="286"/>
      <c r="OE253" s="286"/>
      <c r="OF253" s="286"/>
      <c r="OG253" s="286"/>
      <c r="OH253" s="286"/>
      <c r="OI253" s="286"/>
      <c r="OJ253" s="286"/>
      <c r="OK253" s="286"/>
      <c r="OL253" s="286"/>
      <c r="OM253" s="286"/>
      <c r="ON253" s="286"/>
      <c r="OO253" s="286"/>
      <c r="OP253" s="286"/>
      <c r="OQ253" s="286"/>
      <c r="OR253" s="286"/>
      <c r="OS253" s="286"/>
      <c r="OT253" s="286"/>
      <c r="OU253" s="286"/>
      <c r="OV253" s="286"/>
      <c r="OW253" s="286"/>
      <c r="OX253" s="286"/>
      <c r="OY253" s="286"/>
      <c r="OZ253" s="286"/>
      <c r="PA253" s="286"/>
      <c r="PB253" s="286"/>
      <c r="PC253" s="286"/>
      <c r="PD253" s="286"/>
      <c r="PE253" s="286"/>
      <c r="PF253" s="286"/>
      <c r="PG253" s="286"/>
      <c r="PH253" s="286"/>
      <c r="PI253" s="286"/>
      <c r="PJ253" s="286"/>
      <c r="PK253" s="286"/>
      <c r="PL253" s="286"/>
      <c r="PM253" s="286"/>
      <c r="PN253" s="286"/>
      <c r="PO253" s="286"/>
      <c r="PP253" s="286"/>
      <c r="PQ253" s="286"/>
      <c r="PR253" s="286"/>
      <c r="PS253" s="286"/>
      <c r="PT253" s="286"/>
      <c r="PU253" s="286"/>
      <c r="PV253" s="286"/>
      <c r="PW253" s="286"/>
      <c r="PX253" s="286"/>
      <c r="PY253" s="286"/>
      <c r="PZ253" s="286"/>
      <c r="QA253" s="286"/>
      <c r="QB253" s="286"/>
      <c r="QC253" s="286"/>
      <c r="QD253" s="286"/>
      <c r="QE253" s="286"/>
      <c r="QF253" s="286"/>
      <c r="QG253" s="286"/>
      <c r="QH253" s="286"/>
      <c r="QI253" s="286"/>
      <c r="QJ253" s="286"/>
      <c r="QK253" s="286"/>
      <c r="QL253" s="286"/>
      <c r="QM253" s="286"/>
      <c r="QN253" s="286"/>
      <c r="QO253" s="286"/>
      <c r="QP253" s="286"/>
      <c r="QQ253" s="286"/>
      <c r="QR253" s="286"/>
      <c r="QS253" s="286"/>
      <c r="QT253" s="286"/>
      <c r="QU253" s="286"/>
      <c r="QV253" s="286"/>
      <c r="QW253" s="286"/>
      <c r="QX253" s="286"/>
      <c r="QY253" s="286"/>
      <c r="QZ253" s="286"/>
      <c r="RA253" s="286"/>
      <c r="RB253" s="286"/>
      <c r="RC253" s="286"/>
      <c r="RD253" s="286"/>
      <c r="RE253" s="286"/>
      <c r="RF253" s="286"/>
      <c r="RG253" s="286"/>
      <c r="RH253" s="286"/>
      <c r="RI253" s="286"/>
      <c r="RJ253" s="286"/>
      <c r="RK253" s="286"/>
      <c r="RL253" s="286"/>
      <c r="RM253" s="286"/>
      <c r="RN253" s="286"/>
      <c r="RO253" s="286"/>
      <c r="RP253" s="286"/>
      <c r="RQ253" s="286"/>
      <c r="RR253" s="286"/>
      <c r="RS253" s="286"/>
      <c r="RT253" s="286"/>
      <c r="RU253" s="286"/>
      <c r="RV253" s="286"/>
      <c r="RW253" s="286"/>
      <c r="RX253" s="286"/>
      <c r="RY253" s="286"/>
      <c r="RZ253" s="286"/>
      <c r="SA253" s="286"/>
      <c r="SB253" s="286"/>
      <c r="SC253" s="286"/>
      <c r="SD253" s="286"/>
      <c r="SE253" s="286"/>
      <c r="SF253" s="286"/>
      <c r="SG253" s="286"/>
      <c r="SH253" s="286"/>
      <c r="SI253" s="286"/>
      <c r="SJ253" s="286"/>
      <c r="SK253" s="286"/>
      <c r="SL253" s="286"/>
      <c r="SM253" s="286"/>
      <c r="SN253" s="286"/>
      <c r="SO253" s="286"/>
      <c r="SP253" s="286"/>
      <c r="SQ253" s="286"/>
      <c r="SR253" s="286"/>
      <c r="SS253" s="286"/>
      <c r="ST253" s="286"/>
      <c r="SU253" s="286"/>
      <c r="SV253" s="286"/>
      <c r="SW253" s="286"/>
      <c r="SX253" s="286"/>
      <c r="SY253" s="286"/>
      <c r="SZ253" s="286"/>
      <c r="TA253" s="286"/>
      <c r="TB253" s="286"/>
      <c r="TC253" s="286"/>
      <c r="TD253" s="286"/>
      <c r="TE253" s="286"/>
      <c r="TF253" s="286"/>
      <c r="TG253" s="286"/>
      <c r="TH253" s="286"/>
      <c r="TI253" s="286"/>
      <c r="TJ253" s="286"/>
      <c r="TK253" s="286"/>
      <c r="TL253" s="286"/>
      <c r="TM253" s="286"/>
      <c r="TN253" s="286"/>
      <c r="TO253" s="286"/>
      <c r="TP253" s="286"/>
      <c r="TQ253" s="286"/>
      <c r="TR253" s="286"/>
      <c r="TS253" s="286"/>
      <c r="TT253" s="286"/>
      <c r="TU253" s="286"/>
      <c r="TV253" s="286"/>
      <c r="TW253" s="286"/>
      <c r="TX253" s="286"/>
      <c r="TY253" s="286"/>
      <c r="TZ253" s="286"/>
      <c r="UA253" s="286"/>
      <c r="UB253" s="286"/>
      <c r="UC253" s="286"/>
      <c r="UD253" s="286"/>
      <c r="UE253" s="286"/>
      <c r="UF253" s="286"/>
      <c r="UG253" s="286"/>
      <c r="UH253" s="286"/>
      <c r="UI253" s="286"/>
      <c r="UJ253" s="286"/>
      <c r="UK253" s="286"/>
      <c r="UL253" s="286"/>
      <c r="UM253" s="286"/>
      <c r="UN253" s="286"/>
      <c r="UO253" s="286"/>
      <c r="UP253" s="286"/>
      <c r="UQ253" s="286"/>
      <c r="UR253" s="286"/>
      <c r="US253" s="286"/>
      <c r="UT253" s="286"/>
      <c r="UU253" s="286"/>
      <c r="UV253" s="286"/>
      <c r="UW253" s="286"/>
      <c r="UX253" s="286"/>
      <c r="UY253" s="286"/>
      <c r="UZ253" s="286"/>
      <c r="VA253" s="286"/>
      <c r="VB253" s="286"/>
      <c r="VC253" s="286"/>
      <c r="VD253" s="286"/>
      <c r="VE253" s="286"/>
      <c r="VF253" s="286"/>
      <c r="VG253" s="286"/>
      <c r="VH253" s="286"/>
      <c r="VI253" s="286"/>
      <c r="VJ253" s="286"/>
      <c r="VK253" s="286"/>
      <c r="VL253" s="286"/>
      <c r="VM253" s="286"/>
      <c r="VN253" s="286"/>
      <c r="VO253" s="286"/>
      <c r="VP253" s="286"/>
      <c r="VQ253" s="286"/>
      <c r="VR253" s="286"/>
      <c r="VS253" s="286"/>
      <c r="VT253" s="286"/>
      <c r="VU253" s="286"/>
      <c r="VV253" s="286"/>
      <c r="VW253" s="286"/>
      <c r="VX253" s="286"/>
      <c r="VY253" s="286"/>
      <c r="VZ253" s="286"/>
      <c r="WA253" s="286"/>
      <c r="WB253" s="286"/>
      <c r="WC253" s="286"/>
      <c r="WD253" s="286"/>
      <c r="WE253" s="286"/>
      <c r="WF253" s="286"/>
      <c r="WG253" s="286"/>
      <c r="WH253" s="286"/>
      <c r="WI253" s="286"/>
      <c r="WJ253" s="286"/>
      <c r="WK253" s="286"/>
      <c r="WL253" s="286"/>
      <c r="WM253" s="286"/>
      <c r="WN253" s="286"/>
      <c r="WO253" s="286"/>
      <c r="WP253" s="286"/>
      <c r="WQ253" s="286"/>
      <c r="WR253" s="286"/>
      <c r="WS253" s="286"/>
      <c r="WT253" s="286"/>
      <c r="WU253" s="286"/>
      <c r="WV253" s="286"/>
      <c r="WW253" s="286"/>
      <c r="WX253" s="286"/>
      <c r="WY253" s="286"/>
      <c r="WZ253" s="286"/>
      <c r="XA253" s="286"/>
      <c r="XB253" s="286"/>
      <c r="XC253" s="286"/>
      <c r="XD253" s="286"/>
      <c r="XE253" s="286"/>
      <c r="XF253" s="286"/>
      <c r="XG253" s="286"/>
      <c r="XH253" s="286"/>
      <c r="XI253" s="286"/>
      <c r="XJ253" s="286"/>
      <c r="XK253" s="286"/>
      <c r="XL253" s="286"/>
      <c r="XM253" s="286"/>
      <c r="XN253" s="286"/>
      <c r="XO253" s="286"/>
      <c r="XP253" s="286"/>
      <c r="XQ253" s="286"/>
      <c r="XR253" s="286"/>
      <c r="XS253" s="286"/>
      <c r="XT253" s="286"/>
      <c r="XU253" s="286"/>
      <c r="XV253" s="286"/>
      <c r="XW253" s="286"/>
      <c r="XX253" s="286"/>
      <c r="XY253" s="286"/>
      <c r="XZ253" s="286"/>
      <c r="YA253" s="286"/>
      <c r="YB253" s="286"/>
      <c r="YC253" s="286"/>
      <c r="YD253" s="286"/>
      <c r="YE253" s="286"/>
      <c r="YF253" s="286"/>
      <c r="YG253" s="286"/>
      <c r="YH253" s="286"/>
      <c r="YI253" s="286"/>
      <c r="YJ253" s="286"/>
      <c r="YK253" s="286"/>
      <c r="YL253" s="286"/>
      <c r="YM253" s="286"/>
      <c r="YN253" s="286"/>
      <c r="YO253" s="286"/>
      <c r="YP253" s="286"/>
      <c r="YQ253" s="286"/>
      <c r="YR253" s="286"/>
      <c r="YS253" s="286"/>
      <c r="YT253" s="286"/>
      <c r="YU253" s="286"/>
      <c r="YV253" s="286"/>
      <c r="YW253" s="286"/>
      <c r="YX253" s="286"/>
      <c r="YY253" s="286"/>
      <c r="YZ253" s="286"/>
      <c r="ZA253" s="286"/>
      <c r="ZB253" s="286"/>
      <c r="ZC253" s="286"/>
      <c r="ZD253" s="286"/>
      <c r="ZE253" s="286"/>
      <c r="ZF253" s="286"/>
      <c r="ZG253" s="286"/>
      <c r="ZH253" s="286"/>
      <c r="ZI253" s="286"/>
      <c r="ZJ253" s="286"/>
      <c r="ZK253" s="286"/>
      <c r="ZL253" s="286"/>
      <c r="ZM253" s="286"/>
      <c r="ZN253" s="286"/>
      <c r="ZO253" s="286"/>
      <c r="ZP253" s="286"/>
      <c r="ZQ253" s="286"/>
      <c r="ZR253" s="286"/>
      <c r="ZS253" s="286"/>
      <c r="ZT253" s="286"/>
      <c r="ZU253" s="286"/>
      <c r="ZV253" s="286"/>
      <c r="ZW253" s="286"/>
      <c r="ZX253" s="286"/>
      <c r="ZY253" s="286"/>
      <c r="ZZ253" s="286"/>
      <c r="AAA253" s="286"/>
      <c r="AAB253" s="286"/>
      <c r="AAC253" s="286"/>
      <c r="AAD253" s="286"/>
      <c r="AAE253" s="286"/>
      <c r="AAF253" s="286"/>
      <c r="AAG253" s="286"/>
      <c r="AAH253" s="286"/>
      <c r="AAI253" s="286"/>
      <c r="AAJ253" s="286"/>
      <c r="AAK253" s="286"/>
      <c r="AAL253" s="286"/>
      <c r="AAM253" s="286"/>
      <c r="AAN253" s="286"/>
      <c r="AAO253" s="286"/>
      <c r="AAP253" s="286"/>
      <c r="AAQ253" s="286"/>
      <c r="AAR253" s="286"/>
      <c r="AAS253" s="286"/>
      <c r="AAT253" s="286"/>
      <c r="AAU253" s="286"/>
      <c r="AAV253" s="286"/>
      <c r="AAW253" s="286"/>
      <c r="AAX253" s="286"/>
      <c r="AAY253" s="286"/>
      <c r="AAZ253" s="286"/>
      <c r="ABA253" s="286"/>
      <c r="ABB253" s="286"/>
      <c r="ABC253" s="286"/>
      <c r="ABD253" s="286"/>
      <c r="ABE253" s="286"/>
      <c r="ABF253" s="286"/>
      <c r="ABG253" s="286"/>
      <c r="ABH253" s="286"/>
      <c r="ABI253" s="286"/>
      <c r="ABJ253" s="286"/>
      <c r="ABK253" s="286"/>
      <c r="ABL253" s="286"/>
      <c r="ABM253" s="286"/>
      <c r="ABN253" s="286"/>
      <c r="ABO253" s="286"/>
      <c r="ABP253" s="286"/>
      <c r="ABQ253" s="286"/>
      <c r="ABR253" s="286"/>
      <c r="ABS253" s="286"/>
      <c r="ABT253" s="286"/>
      <c r="ABU253" s="286"/>
      <c r="ABV253" s="286"/>
      <c r="ABW253" s="286"/>
      <c r="ABX253" s="286"/>
      <c r="ABY253" s="286"/>
      <c r="ABZ253" s="286"/>
      <c r="ACA253" s="286"/>
      <c r="ACB253" s="286"/>
      <c r="ACC253" s="286"/>
      <c r="ACD253" s="286"/>
      <c r="ACE253" s="286"/>
      <c r="ACF253" s="286"/>
      <c r="ACG253" s="286"/>
      <c r="ACH253" s="286"/>
      <c r="ACI253" s="286"/>
      <c r="ACJ253" s="286"/>
      <c r="ACK253" s="286"/>
      <c r="ACL253" s="286"/>
      <c r="ACM253" s="286"/>
      <c r="ACN253" s="286"/>
      <c r="ACO253" s="286"/>
      <c r="ACP253" s="286"/>
      <c r="ACQ253" s="286"/>
      <c r="ACR253" s="286"/>
      <c r="ACS253" s="286"/>
      <c r="ACT253" s="286"/>
      <c r="ACU253" s="286"/>
      <c r="ACV253" s="286"/>
      <c r="ACW253" s="286"/>
      <c r="ACX253" s="286"/>
      <c r="ACY253" s="286"/>
      <c r="ACZ253" s="286"/>
      <c r="ADA253" s="286"/>
      <c r="ADB253" s="286"/>
      <c r="ADC253" s="286"/>
      <c r="ADD253" s="286"/>
      <c r="ADE253" s="286"/>
      <c r="ADF253" s="286"/>
      <c r="ADG253" s="286"/>
      <c r="ADH253" s="286"/>
      <c r="ADI253" s="286"/>
      <c r="ADJ253" s="286"/>
      <c r="ADK253" s="286"/>
      <c r="ADL253" s="286"/>
      <c r="ADM253" s="286"/>
      <c r="ADN253" s="286"/>
      <c r="ADO253" s="286"/>
      <c r="ADP253" s="286"/>
      <c r="ADQ253" s="286"/>
      <c r="ADR253" s="286"/>
      <c r="ADS253" s="286"/>
      <c r="ADT253" s="286"/>
      <c r="ADU253" s="286"/>
      <c r="ADV253" s="286"/>
      <c r="ADW253" s="286"/>
      <c r="ADX253" s="286"/>
      <c r="ADY253" s="286"/>
      <c r="ADZ253" s="286"/>
      <c r="AEA253" s="286"/>
      <c r="AEB253" s="286"/>
      <c r="AEC253" s="286"/>
      <c r="AED253" s="286"/>
      <c r="AEE253" s="286"/>
      <c r="AEF253" s="286"/>
      <c r="AEG253" s="286"/>
      <c r="AEH253" s="286"/>
      <c r="AEI253" s="286"/>
      <c r="AEJ253" s="286"/>
      <c r="AEK253" s="286"/>
      <c r="AEL253" s="286"/>
      <c r="AEM253" s="286"/>
      <c r="AEN253" s="286"/>
      <c r="AEO253" s="286"/>
      <c r="AEP253" s="286"/>
      <c r="AEQ253" s="286"/>
      <c r="AER253" s="286"/>
      <c r="AES253" s="286"/>
      <c r="AET253" s="286"/>
      <c r="AEU253" s="286"/>
      <c r="AEV253" s="286"/>
      <c r="AEW253" s="286"/>
      <c r="AEX253" s="286"/>
      <c r="AEY253" s="286"/>
      <c r="AEZ253" s="286"/>
      <c r="AFA253" s="286"/>
      <c r="AFB253" s="286"/>
      <c r="AFC253" s="286"/>
      <c r="AFD253" s="286"/>
      <c r="AFE253" s="286"/>
      <c r="AFF253" s="286"/>
      <c r="AFG253" s="286"/>
      <c r="AFH253" s="286"/>
      <c r="AFI253" s="286"/>
      <c r="AFJ253" s="286"/>
      <c r="AFK253" s="286"/>
      <c r="AFL253" s="286"/>
      <c r="AFM253" s="286"/>
      <c r="AFN253" s="286"/>
      <c r="AFO253" s="286"/>
      <c r="AFP253" s="286"/>
      <c r="AFQ253" s="286"/>
      <c r="AFR253" s="286"/>
      <c r="AFS253" s="286"/>
      <c r="AFT253" s="286"/>
      <c r="AFU253" s="286"/>
      <c r="AFV253" s="286"/>
      <c r="AFW253" s="286"/>
      <c r="AFX253" s="286"/>
      <c r="AFY253" s="286"/>
      <c r="AFZ253" s="286"/>
      <c r="AGA253" s="286"/>
      <c r="AGB253" s="286"/>
      <c r="AGC253" s="286"/>
      <c r="AGD253" s="286"/>
      <c r="AGE253" s="286"/>
      <c r="AGF253" s="286"/>
      <c r="AGG253" s="286"/>
      <c r="AGH253" s="286"/>
      <c r="AGI253" s="286"/>
      <c r="AGJ253" s="286"/>
      <c r="AGK253" s="286"/>
      <c r="AGL253" s="286"/>
      <c r="AGM253" s="286"/>
      <c r="AGN253" s="286"/>
      <c r="AGO253" s="286"/>
      <c r="AGP253" s="286"/>
      <c r="AGQ253" s="286"/>
      <c r="AGR253" s="286"/>
      <c r="AGS253" s="286"/>
      <c r="AGT253" s="286"/>
      <c r="AGU253" s="286"/>
      <c r="AGV253" s="286"/>
      <c r="AGW253" s="286"/>
      <c r="AGX253" s="286"/>
      <c r="AGY253" s="286"/>
      <c r="AGZ253" s="286"/>
      <c r="AHA253" s="286"/>
      <c r="AHB253" s="286"/>
      <c r="AHC253" s="286"/>
      <c r="AHD253" s="286"/>
      <c r="AHE253" s="286"/>
      <c r="AHF253" s="286"/>
      <c r="AHG253" s="286"/>
      <c r="AHH253" s="286"/>
      <c r="AHI253" s="286"/>
      <c r="AHJ253" s="286"/>
      <c r="AHK253" s="286"/>
      <c r="AHL253" s="286"/>
      <c r="AHM253" s="286"/>
      <c r="AHN253" s="286"/>
      <c r="AHO253" s="286"/>
      <c r="AHP253" s="286"/>
      <c r="AHQ253" s="286"/>
      <c r="AHR253" s="286"/>
      <c r="AHS253" s="286"/>
      <c r="AHT253" s="286"/>
      <c r="AHU253" s="286"/>
      <c r="AHV253" s="286"/>
      <c r="AHW253" s="286"/>
      <c r="AHX253" s="286"/>
      <c r="AHY253" s="286"/>
      <c r="AHZ253" s="286"/>
      <c r="AIA253" s="286"/>
      <c r="AIB253" s="286"/>
      <c r="AIC253" s="286"/>
      <c r="AID253" s="286"/>
      <c r="AIE253" s="286"/>
      <c r="AIF253" s="286"/>
      <c r="AIG253" s="286"/>
      <c r="AIH253" s="286"/>
      <c r="AII253" s="286"/>
      <c r="AIJ253" s="286"/>
      <c r="AIK253" s="286"/>
      <c r="AIL253" s="286"/>
      <c r="AIM253" s="286"/>
      <c r="AIN253" s="286"/>
      <c r="AIO253" s="286"/>
      <c r="AIP253" s="286"/>
      <c r="AIQ253" s="286"/>
      <c r="AIR253" s="286"/>
      <c r="AIS253" s="286"/>
      <c r="AIT253" s="286"/>
      <c r="AIU253" s="286"/>
      <c r="AIV253" s="286"/>
      <c r="AIW253" s="286"/>
      <c r="AIX253" s="286"/>
      <c r="AIY253" s="286"/>
      <c r="AIZ253" s="286"/>
      <c r="AJA253" s="286"/>
      <c r="AJB253" s="286"/>
      <c r="AJC253" s="286"/>
      <c r="AJD253" s="286"/>
      <c r="AJE253" s="286"/>
      <c r="AJF253" s="286"/>
      <c r="AJG253" s="286"/>
      <c r="AJH253" s="286"/>
      <c r="AJI253" s="286"/>
      <c r="AJJ253" s="286"/>
      <c r="AJK253" s="286"/>
      <c r="AJL253" s="286"/>
      <c r="AJM253" s="286"/>
      <c r="AJN253" s="286"/>
      <c r="AJO253" s="286"/>
      <c r="AJP253" s="286"/>
      <c r="AJQ253" s="286"/>
      <c r="AJR253" s="286"/>
      <c r="AJS253" s="286"/>
      <c r="AJT253" s="286"/>
      <c r="AJU253" s="286"/>
      <c r="AJV253" s="286"/>
      <c r="AJW253" s="286"/>
      <c r="AJX253" s="286"/>
      <c r="AJY253" s="286"/>
      <c r="AJZ253" s="286"/>
      <c r="AKA253" s="286"/>
      <c r="AKB253" s="286"/>
      <c r="AKC253" s="286"/>
      <c r="AKD253" s="286"/>
      <c r="AKE253" s="286"/>
      <c r="AKF253" s="286"/>
      <c r="AKG253" s="286"/>
      <c r="AKH253" s="286"/>
      <c r="AKI253" s="286"/>
      <c r="AKJ253" s="286"/>
      <c r="AKK253" s="286"/>
      <c r="AKL253" s="286"/>
      <c r="AKM253" s="286"/>
      <c r="AKN253" s="286"/>
      <c r="AKO253" s="286"/>
      <c r="AKP253" s="286"/>
      <c r="AKQ253" s="286"/>
      <c r="AKR253" s="286"/>
      <c r="AKS253" s="286"/>
      <c r="AKT253" s="286"/>
      <c r="AKU253" s="286"/>
      <c r="AKV253" s="286"/>
      <c r="AKW253" s="286"/>
      <c r="AKX253" s="286"/>
      <c r="AKY253" s="286"/>
      <c r="AKZ253" s="286"/>
      <c r="ALA253" s="286"/>
      <c r="ALB253" s="286"/>
      <c r="ALC253" s="286"/>
      <c r="ALD253" s="286"/>
      <c r="ALE253" s="286"/>
      <c r="ALF253" s="286"/>
      <c r="ALG253" s="286"/>
      <c r="ALH253" s="286"/>
      <c r="ALI253" s="286"/>
      <c r="ALJ253" s="286"/>
      <c r="ALK253" s="286"/>
      <c r="ALL253" s="286"/>
      <c r="ALM253" s="286"/>
      <c r="ALN253" s="286"/>
      <c r="ALO253" s="286"/>
      <c r="ALP253" s="286"/>
      <c r="ALQ253" s="286"/>
      <c r="ALR253" s="286"/>
      <c r="ALS253" s="286"/>
      <c r="ALT253" s="286"/>
      <c r="ALU253" s="286"/>
      <c r="ALV253" s="286"/>
      <c r="ALW253" s="286"/>
      <c r="ALX253" s="286"/>
      <c r="ALY253" s="286"/>
      <c r="ALZ253" s="286"/>
      <c r="AMA253" s="286"/>
      <c r="AMB253" s="286"/>
      <c r="AMC253" s="286"/>
      <c r="AMD253" s="286"/>
      <c r="AME253" s="286"/>
      <c r="AMF253" s="286"/>
      <c r="AMG253" s="286"/>
      <c r="AMH253" s="286"/>
      <c r="AMI253" s="286"/>
      <c r="AMJ253" s="286"/>
      <c r="AMK253" s="286"/>
      <c r="AML253" s="286"/>
      <c r="AMM253" s="286"/>
      <c r="AMN253" s="286"/>
      <c r="AMO253" s="286"/>
      <c r="AMP253" s="286"/>
      <c r="AMQ253" s="286"/>
      <c r="AMR253" s="286"/>
      <c r="AMS253" s="286"/>
      <c r="AMT253" s="286"/>
      <c r="AMU253" s="286"/>
      <c r="AMV253" s="286"/>
      <c r="AMW253" s="286"/>
      <c r="AMX253" s="286"/>
      <c r="AMY253" s="286"/>
      <c r="AMZ253" s="286"/>
      <c r="ANA253" s="286"/>
      <c r="ANB253" s="286"/>
      <c r="ANC253" s="286"/>
      <c r="AND253" s="286"/>
      <c r="ANE253" s="286"/>
      <c r="ANF253" s="286"/>
      <c r="ANG253" s="286"/>
      <c r="ANH253" s="286"/>
      <c r="ANI253" s="286"/>
      <c r="ANJ253" s="286"/>
      <c r="ANK253" s="286"/>
      <c r="ANL253" s="286"/>
      <c r="ANM253" s="286"/>
      <c r="ANN253" s="286"/>
      <c r="ANO253" s="286"/>
      <c r="ANP253" s="286"/>
      <c r="ANQ253" s="286"/>
      <c r="ANR253" s="286"/>
      <c r="ANS253" s="286"/>
      <c r="ANT253" s="286"/>
      <c r="ANU253" s="286"/>
      <c r="ANV253" s="286"/>
      <c r="ANW253" s="286"/>
      <c r="ANX253" s="286"/>
      <c r="ANY253" s="286"/>
      <c r="ANZ253" s="286"/>
      <c r="AOA253" s="286"/>
      <c r="AOB253" s="286"/>
      <c r="AOC253" s="286"/>
      <c r="AOD253" s="286"/>
      <c r="AOE253" s="286"/>
      <c r="AOF253" s="286"/>
      <c r="AOG253" s="286"/>
      <c r="AOH253" s="286"/>
      <c r="AOI253" s="286"/>
      <c r="AOJ253" s="286"/>
      <c r="AOK253" s="286"/>
      <c r="AOL253" s="286"/>
      <c r="AOM253" s="286"/>
      <c r="AON253" s="286"/>
      <c r="AOO253" s="286"/>
      <c r="AOP253" s="286"/>
      <c r="AOQ253" s="286"/>
      <c r="AOR253" s="286"/>
      <c r="AOS253" s="286"/>
      <c r="AOT253" s="286"/>
      <c r="AOU253" s="286"/>
      <c r="AOV253" s="286"/>
      <c r="AOW253" s="286"/>
      <c r="AOX253" s="286"/>
      <c r="AOY253" s="286"/>
      <c r="AOZ253" s="286"/>
      <c r="APA253" s="286"/>
      <c r="APB253" s="286"/>
      <c r="APC253" s="286"/>
      <c r="APD253" s="286"/>
      <c r="APE253" s="286"/>
      <c r="APF253" s="286"/>
      <c r="APG253" s="286"/>
      <c r="APH253" s="286"/>
      <c r="API253" s="286"/>
      <c r="APJ253" s="286"/>
      <c r="APK253" s="286"/>
      <c r="APL253" s="286"/>
      <c r="APM253" s="286"/>
      <c r="APN253" s="286"/>
      <c r="APO253" s="286"/>
      <c r="APP253" s="286"/>
      <c r="APQ253" s="286"/>
      <c r="APR253" s="286"/>
      <c r="APS253" s="286"/>
      <c r="APT253" s="286"/>
      <c r="APU253" s="286"/>
      <c r="APV253" s="286"/>
      <c r="APW253" s="286"/>
      <c r="APX253" s="286"/>
      <c r="APY253" s="286"/>
      <c r="APZ253" s="286"/>
      <c r="AQA253" s="286"/>
      <c r="AQB253" s="286"/>
      <c r="AQC253" s="286"/>
      <c r="AQD253" s="286"/>
      <c r="AQE253" s="286"/>
      <c r="AQF253" s="286"/>
      <c r="AQG253" s="286"/>
      <c r="AQH253" s="286"/>
      <c r="AQI253" s="286"/>
      <c r="AQJ253" s="286"/>
      <c r="AQK253" s="286"/>
      <c r="AQL253" s="286"/>
      <c r="AQM253" s="286"/>
      <c r="AQN253" s="286"/>
      <c r="AQO253" s="286"/>
      <c r="AQP253" s="286"/>
      <c r="AQQ253" s="286"/>
      <c r="AQR253" s="286"/>
      <c r="AQS253" s="286"/>
      <c r="AQT253" s="286"/>
      <c r="AQU253" s="286"/>
      <c r="AQV253" s="286"/>
      <c r="AQW253" s="286"/>
      <c r="AQX253" s="286"/>
      <c r="AQY253" s="286"/>
      <c r="AQZ253" s="286"/>
      <c r="ARA253" s="286"/>
      <c r="ARB253" s="286"/>
      <c r="ARC253" s="286"/>
      <c r="ARD253" s="286"/>
      <c r="ARE253" s="286"/>
      <c r="ARF253" s="286"/>
      <c r="ARG253" s="286"/>
      <c r="ARH253" s="286"/>
      <c r="ARI253" s="286"/>
      <c r="ARJ253" s="286"/>
      <c r="ARK253" s="286"/>
      <c r="ARL253" s="286"/>
      <c r="ARM253" s="286"/>
      <c r="ARN253" s="286"/>
      <c r="ARO253" s="286"/>
      <c r="ARP253" s="286"/>
      <c r="ARQ253" s="286"/>
      <c r="ARR253" s="286"/>
      <c r="ARS253" s="286"/>
      <c r="ART253" s="286"/>
      <c r="ARU253" s="286"/>
      <c r="ARV253" s="286"/>
      <c r="ARW253" s="286"/>
      <c r="ARX253" s="286"/>
      <c r="ARY253" s="286"/>
      <c r="ARZ253" s="286"/>
      <c r="ASA253" s="286"/>
      <c r="ASB253" s="286"/>
      <c r="ASC253" s="286"/>
      <c r="ASD253" s="286"/>
      <c r="ASE253" s="286"/>
      <c r="ASF253" s="286"/>
      <c r="ASG253" s="286"/>
      <c r="ASH253" s="286"/>
      <c r="ASI253" s="286"/>
      <c r="ASJ253" s="286"/>
      <c r="ASK253" s="286"/>
      <c r="ASL253" s="286"/>
      <c r="ASM253" s="286"/>
      <c r="ASN253" s="286"/>
      <c r="ASO253" s="286"/>
      <c r="ASP253" s="286"/>
      <c r="ASQ253" s="286"/>
      <c r="ASR253" s="286"/>
      <c r="ASS253" s="286"/>
      <c r="AST253" s="286"/>
      <c r="ASU253" s="286"/>
      <c r="ASV253" s="286"/>
      <c r="ASW253" s="286"/>
      <c r="ASX253" s="286"/>
      <c r="ASY253" s="286"/>
      <c r="ASZ253" s="286"/>
      <c r="ATA253" s="286"/>
      <c r="ATB253" s="286"/>
      <c r="ATC253" s="286"/>
      <c r="ATD253" s="286"/>
      <c r="ATE253" s="286"/>
      <c r="ATF253" s="286"/>
      <c r="ATG253" s="286"/>
      <c r="ATH253" s="286"/>
      <c r="ATI253" s="286"/>
      <c r="ATJ253" s="286"/>
      <c r="ATK253" s="286"/>
      <c r="ATL253" s="286"/>
      <c r="ATM253" s="286"/>
      <c r="ATN253" s="286"/>
      <c r="ATO253" s="286"/>
      <c r="ATP253" s="286"/>
      <c r="ATQ253" s="286"/>
      <c r="ATR253" s="286"/>
      <c r="ATS253" s="286"/>
      <c r="ATT253" s="286"/>
      <c r="ATU253" s="286"/>
      <c r="ATV253" s="286"/>
      <c r="ATW253" s="286"/>
      <c r="ATX253" s="286"/>
      <c r="ATY253" s="286"/>
      <c r="ATZ253" s="286"/>
      <c r="AUA253" s="286"/>
      <c r="AUB253" s="286"/>
      <c r="AUC253" s="286"/>
      <c r="AUD253" s="286"/>
      <c r="AUE253" s="286"/>
      <c r="AUF253" s="286"/>
      <c r="AUG253" s="286"/>
      <c r="AUH253" s="286"/>
      <c r="AUI253" s="286"/>
      <c r="AUJ253" s="286"/>
      <c r="AUK253" s="286"/>
      <c r="AUL253" s="286"/>
      <c r="AUM253" s="286"/>
      <c r="AUN253" s="286"/>
      <c r="AUO253" s="286"/>
      <c r="AUP253" s="286"/>
      <c r="AUQ253" s="286"/>
      <c r="AUR253" s="286"/>
      <c r="AUS253" s="286"/>
      <c r="AUT253" s="286"/>
      <c r="AUU253" s="286"/>
      <c r="AUV253" s="286"/>
      <c r="AUW253" s="286"/>
      <c r="AUX253" s="286"/>
      <c r="AUY253" s="286"/>
      <c r="AUZ253" s="286"/>
      <c r="AVA253" s="286"/>
      <c r="AVB253" s="286"/>
      <c r="AVC253" s="286"/>
      <c r="AVD253" s="286"/>
      <c r="AVE253" s="286"/>
      <c r="AVF253" s="286"/>
      <c r="AVG253" s="286"/>
      <c r="AVH253" s="286"/>
      <c r="AVI253" s="286"/>
      <c r="AVJ253" s="286"/>
      <c r="AVK253" s="286"/>
      <c r="AVL253" s="286"/>
      <c r="AVM253" s="286"/>
      <c r="AVN253" s="286"/>
      <c r="AVO253" s="286"/>
      <c r="AVP253" s="286"/>
      <c r="AVQ253" s="286"/>
      <c r="AVR253" s="286"/>
      <c r="AVS253" s="286"/>
      <c r="AVT253" s="286"/>
      <c r="AVU253" s="286"/>
      <c r="AVV253" s="286"/>
      <c r="AVW253" s="286"/>
      <c r="AVX253" s="286"/>
      <c r="AVY253" s="286"/>
      <c r="AVZ253" s="286"/>
      <c r="AWA253" s="286"/>
      <c r="AWB253" s="286"/>
      <c r="AWC253" s="286"/>
      <c r="AWD253" s="286"/>
      <c r="AWE253" s="286"/>
      <c r="AWF253" s="286"/>
      <c r="AWG253" s="286"/>
      <c r="AWH253" s="286"/>
      <c r="AWI253" s="286"/>
      <c r="AWJ253" s="286"/>
      <c r="AWK253" s="286"/>
      <c r="AWL253" s="286"/>
      <c r="AWM253" s="286"/>
      <c r="AWN253" s="286"/>
      <c r="AWO253" s="286"/>
      <c r="AWP253" s="286"/>
      <c r="AWQ253" s="286"/>
      <c r="AWR253" s="286"/>
      <c r="AWS253" s="286"/>
      <c r="AWT253" s="286"/>
      <c r="AWU253" s="286"/>
      <c r="AWV253" s="286"/>
      <c r="AWW253" s="286"/>
      <c r="AWX253" s="286"/>
      <c r="AWY253" s="286"/>
      <c r="AWZ253" s="286"/>
      <c r="AXA253" s="286"/>
      <c r="AXB253" s="286"/>
      <c r="AXC253" s="286"/>
      <c r="AXD253" s="286"/>
      <c r="AXE253" s="286"/>
      <c r="AXF253" s="286"/>
      <c r="AXG253" s="286"/>
      <c r="AXH253" s="286"/>
      <c r="AXI253" s="286"/>
      <c r="AXJ253" s="286"/>
      <c r="AXK253" s="286"/>
      <c r="AXL253" s="286"/>
      <c r="AXM253" s="286"/>
      <c r="AXN253" s="286"/>
      <c r="AXO253" s="286"/>
      <c r="AXP253" s="286"/>
      <c r="AXQ253" s="286"/>
      <c r="AXR253" s="286"/>
      <c r="AXS253" s="286"/>
      <c r="AXT253" s="286"/>
      <c r="AXU253" s="286"/>
      <c r="AXV253" s="286"/>
      <c r="AXW253" s="286"/>
      <c r="AXX253" s="286"/>
      <c r="AXY253" s="286"/>
      <c r="AXZ253" s="286"/>
      <c r="AYA253" s="286"/>
      <c r="AYB253" s="286"/>
      <c r="AYC253" s="286"/>
      <c r="AYD253" s="286"/>
      <c r="AYE253" s="286"/>
      <c r="AYF253" s="286"/>
      <c r="AYG253" s="286"/>
      <c r="AYH253" s="286"/>
      <c r="AYI253" s="286"/>
      <c r="AYJ253" s="286"/>
      <c r="AYK253" s="286"/>
      <c r="AYL253" s="286"/>
      <c r="AYM253" s="286"/>
      <c r="AYN253" s="286"/>
      <c r="AYO253" s="286"/>
      <c r="AYP253" s="286"/>
      <c r="AYQ253" s="286"/>
      <c r="AYR253" s="286"/>
      <c r="AYS253" s="286"/>
      <c r="AYT253" s="286"/>
      <c r="AYU253" s="286"/>
      <c r="AYV253" s="286"/>
      <c r="AYW253" s="286"/>
      <c r="AYX253" s="286"/>
      <c r="AYY253" s="286"/>
      <c r="AYZ253" s="286"/>
      <c r="AZA253" s="286"/>
      <c r="AZB253" s="286"/>
      <c r="AZC253" s="286"/>
      <c r="AZD253" s="286"/>
      <c r="AZE253" s="286"/>
      <c r="AZF253" s="286"/>
      <c r="AZG253" s="286"/>
      <c r="AZH253" s="286"/>
      <c r="AZI253" s="286"/>
      <c r="AZJ253" s="286"/>
      <c r="AZK253" s="286"/>
      <c r="AZL253" s="286"/>
      <c r="AZM253" s="286"/>
      <c r="AZN253" s="286"/>
      <c r="AZO253" s="286"/>
      <c r="AZP253" s="286"/>
      <c r="AZQ253" s="286"/>
      <c r="AZR253" s="286"/>
      <c r="AZS253" s="286"/>
      <c r="AZT253" s="286"/>
      <c r="AZU253" s="286"/>
      <c r="AZV253" s="286"/>
      <c r="AZW253" s="286"/>
      <c r="AZX253" s="286"/>
      <c r="AZY253" s="286"/>
      <c r="AZZ253" s="286"/>
      <c r="BAA253" s="286"/>
      <c r="BAB253" s="286"/>
      <c r="BAC253" s="286"/>
      <c r="BAD253" s="286"/>
      <c r="BAE253" s="286"/>
      <c r="BAF253" s="286"/>
      <c r="BAG253" s="286"/>
      <c r="BAH253" s="286"/>
      <c r="BAI253" s="286"/>
      <c r="BAJ253" s="286"/>
      <c r="BAK253" s="286"/>
      <c r="BAL253" s="286"/>
      <c r="BAM253" s="286"/>
      <c r="BAN253" s="286"/>
      <c r="BAO253" s="286"/>
      <c r="BAP253" s="286"/>
      <c r="BAQ253" s="286"/>
      <c r="BAR253" s="286"/>
      <c r="BAS253" s="286"/>
      <c r="BAT253" s="286"/>
      <c r="BAU253" s="286"/>
      <c r="BAV253" s="286"/>
      <c r="BAW253" s="286"/>
      <c r="BAX253" s="286"/>
      <c r="BAY253" s="286"/>
      <c r="BAZ253" s="286"/>
      <c r="BBA253" s="286"/>
      <c r="BBB253" s="286"/>
      <c r="BBC253" s="286"/>
      <c r="BBD253" s="286"/>
      <c r="BBE253" s="286"/>
      <c r="BBF253" s="286"/>
      <c r="BBG253" s="286"/>
      <c r="BBH253" s="286"/>
      <c r="BBI253" s="286"/>
      <c r="BBJ253" s="286"/>
      <c r="BBK253" s="286"/>
      <c r="BBL253" s="286"/>
      <c r="BBM253" s="286"/>
      <c r="BBN253" s="286"/>
      <c r="BBO253" s="286"/>
      <c r="BBP253" s="286"/>
      <c r="BBQ253" s="286"/>
      <c r="BBR253" s="286"/>
      <c r="BBS253" s="286"/>
      <c r="BBT253" s="286"/>
      <c r="BBU253" s="286"/>
      <c r="BBV253" s="286"/>
      <c r="BBW253" s="286"/>
      <c r="BBX253" s="286"/>
      <c r="BBY253" s="286"/>
      <c r="BBZ253" s="286"/>
      <c r="BCA253" s="286"/>
      <c r="BCB253" s="286"/>
      <c r="BCC253" s="286"/>
      <c r="BCD253" s="286"/>
      <c r="BCE253" s="286"/>
      <c r="BCF253" s="286"/>
      <c r="BCG253" s="286"/>
      <c r="BCH253" s="286"/>
      <c r="BCI253" s="286"/>
      <c r="BCJ253" s="286"/>
      <c r="BCK253" s="286"/>
      <c r="BCL253" s="286"/>
      <c r="BCM253" s="286"/>
      <c r="BCN253" s="286"/>
      <c r="BCO253" s="286"/>
      <c r="BCP253" s="286"/>
      <c r="BCQ253" s="286"/>
      <c r="BCR253" s="286"/>
      <c r="BCS253" s="286"/>
      <c r="BCT253" s="286"/>
      <c r="BCU253" s="286"/>
      <c r="BCV253" s="286"/>
      <c r="BCW253" s="286"/>
      <c r="BCX253" s="286"/>
      <c r="BCY253" s="286"/>
      <c r="BCZ253" s="286"/>
      <c r="BDA253" s="286"/>
      <c r="BDB253" s="286"/>
      <c r="BDC253" s="286"/>
      <c r="BDD253" s="286"/>
      <c r="BDE253" s="286"/>
      <c r="BDF253" s="286"/>
      <c r="BDG253" s="286"/>
      <c r="BDH253" s="286"/>
      <c r="BDI253" s="286"/>
      <c r="BDJ253" s="286"/>
      <c r="BDK253" s="286"/>
      <c r="BDL253" s="286"/>
      <c r="BDM253" s="286"/>
      <c r="BDN253" s="286"/>
      <c r="BDO253" s="286"/>
      <c r="BDP253" s="286"/>
      <c r="BDQ253" s="286"/>
      <c r="BDR253" s="286"/>
      <c r="BDS253" s="286"/>
      <c r="BDT253" s="286"/>
      <c r="BDU253" s="286"/>
      <c r="BDV253" s="286"/>
      <c r="BDW253" s="286"/>
      <c r="BDX253" s="286"/>
      <c r="BDY253" s="286"/>
      <c r="BDZ253" s="286"/>
      <c r="BEA253" s="286"/>
      <c r="BEB253" s="286"/>
      <c r="BEC253" s="286"/>
      <c r="BED253" s="286"/>
      <c r="BEE253" s="286"/>
      <c r="BEF253" s="286"/>
      <c r="BEG253" s="286"/>
      <c r="BEH253" s="286"/>
      <c r="BEI253" s="286"/>
      <c r="BEJ253" s="286"/>
      <c r="BEK253" s="286"/>
      <c r="BEL253" s="286"/>
      <c r="BEM253" s="286"/>
      <c r="BEN253" s="286"/>
      <c r="BEO253" s="286"/>
      <c r="BEP253" s="286"/>
      <c r="BEQ253" s="286"/>
      <c r="BER253" s="286"/>
      <c r="BES253" s="286"/>
      <c r="BET253" s="286"/>
      <c r="BEU253" s="286"/>
      <c r="BEV253" s="286"/>
      <c r="BEW253" s="286"/>
      <c r="BEX253" s="286"/>
      <c r="BEY253" s="286"/>
      <c r="BEZ253" s="286"/>
      <c r="BFA253" s="286"/>
      <c r="BFB253" s="286"/>
      <c r="BFC253" s="286"/>
      <c r="BFD253" s="286"/>
      <c r="BFE253" s="286"/>
      <c r="BFF253" s="286"/>
      <c r="BFG253" s="286"/>
      <c r="BFH253" s="286"/>
      <c r="BFI253" s="286"/>
      <c r="BFJ253" s="286"/>
      <c r="BFK253" s="286"/>
      <c r="BFL253" s="286"/>
      <c r="BFM253" s="286"/>
      <c r="BFN253" s="286"/>
      <c r="BFO253" s="286"/>
      <c r="BFP253" s="286"/>
      <c r="BFQ253" s="286"/>
      <c r="BFR253" s="286"/>
      <c r="BFS253" s="286"/>
      <c r="BFT253" s="286"/>
      <c r="BFU253" s="286"/>
      <c r="BFV253" s="286"/>
      <c r="BFW253" s="286"/>
      <c r="BFX253" s="286"/>
      <c r="BFY253" s="286"/>
      <c r="BFZ253" s="286"/>
      <c r="BGA253" s="286"/>
      <c r="BGB253" s="286"/>
      <c r="BGC253" s="286"/>
      <c r="BGD253" s="286"/>
      <c r="BGE253" s="286"/>
      <c r="BGF253" s="286"/>
      <c r="BGG253" s="286"/>
      <c r="BGH253" s="286"/>
      <c r="BGI253" s="286"/>
      <c r="BGJ253" s="286"/>
      <c r="BGK253" s="286"/>
      <c r="BGL253" s="286"/>
      <c r="BGM253" s="286"/>
      <c r="BGN253" s="286"/>
      <c r="BGO253" s="286"/>
      <c r="BGP253" s="286"/>
      <c r="BGQ253" s="286"/>
      <c r="BGR253" s="286"/>
      <c r="BGS253" s="286"/>
      <c r="BGT253" s="286"/>
      <c r="BGU253" s="286"/>
      <c r="BGV253" s="286"/>
      <c r="BGW253" s="286"/>
      <c r="BGX253" s="286"/>
      <c r="BGY253" s="286"/>
      <c r="BGZ253" s="286"/>
      <c r="BHA253" s="286"/>
      <c r="BHB253" s="286"/>
      <c r="BHC253" s="286"/>
      <c r="BHD253" s="286"/>
      <c r="BHE253" s="286"/>
      <c r="BHF253" s="286"/>
      <c r="BHG253" s="286"/>
      <c r="BHH253" s="286"/>
      <c r="BHI253" s="286"/>
      <c r="BHJ253" s="286"/>
      <c r="BHK253" s="286"/>
      <c r="BHL253" s="286"/>
      <c r="BHM253" s="286"/>
      <c r="BHN253" s="286"/>
      <c r="BHO253" s="286"/>
      <c r="BHP253" s="286"/>
      <c r="BHQ253" s="286"/>
      <c r="BHR253" s="286"/>
      <c r="BHS253" s="286"/>
      <c r="BHT253" s="286"/>
      <c r="BHU253" s="286"/>
      <c r="BHV253" s="286"/>
      <c r="BHW253" s="286"/>
      <c r="BHX253" s="286"/>
      <c r="BHY253" s="286"/>
      <c r="BHZ253" s="286"/>
      <c r="BIA253" s="286"/>
      <c r="BIB253" s="286"/>
      <c r="BIC253" s="286"/>
      <c r="BID253" s="286"/>
      <c r="BIE253" s="286"/>
      <c r="BIF253" s="286"/>
      <c r="BIG253" s="286"/>
      <c r="BIH253" s="286"/>
      <c r="BII253" s="286"/>
      <c r="BIJ253" s="286"/>
      <c r="BIK253" s="286"/>
      <c r="BIL253" s="286"/>
      <c r="BIM253" s="286"/>
      <c r="BIN253" s="286"/>
      <c r="BIO253" s="286"/>
      <c r="BIP253" s="286"/>
      <c r="BIQ253" s="286"/>
      <c r="BIR253" s="286"/>
      <c r="BIS253" s="286"/>
      <c r="BIT253" s="286"/>
      <c r="BIU253" s="286"/>
      <c r="BIV253" s="286"/>
      <c r="BIW253" s="286"/>
      <c r="BIX253" s="286"/>
      <c r="BIY253" s="286"/>
      <c r="BIZ253" s="286"/>
      <c r="BJA253" s="286"/>
      <c r="BJB253" s="286"/>
      <c r="BJC253" s="286"/>
      <c r="BJD253" s="286"/>
      <c r="BJE253" s="286"/>
      <c r="BJF253" s="286"/>
      <c r="BJG253" s="286"/>
      <c r="BJH253" s="286"/>
      <c r="BJI253" s="286"/>
      <c r="BJJ253" s="286"/>
      <c r="BJK253" s="286"/>
      <c r="BJL253" s="286"/>
      <c r="BJM253" s="286"/>
      <c r="BJN253" s="286"/>
      <c r="BJO253" s="286"/>
      <c r="BJP253" s="286"/>
      <c r="BJQ253" s="286"/>
      <c r="BJR253" s="286"/>
      <c r="BJS253" s="286"/>
      <c r="BJT253" s="286"/>
      <c r="BJU253" s="286"/>
      <c r="BJV253" s="286"/>
      <c r="BJW253" s="286"/>
      <c r="BJX253" s="286"/>
      <c r="BJY253" s="286"/>
      <c r="BJZ253" s="286"/>
      <c r="BKA253" s="286"/>
      <c r="BKB253" s="286"/>
      <c r="BKC253" s="286"/>
      <c r="BKD253" s="286"/>
      <c r="BKE253" s="286"/>
      <c r="BKF253" s="286"/>
      <c r="BKG253" s="286"/>
      <c r="BKH253" s="286"/>
      <c r="BKI253" s="286"/>
      <c r="BKJ253" s="286"/>
      <c r="BKK253" s="286"/>
      <c r="BKL253" s="286"/>
      <c r="BKM253" s="286"/>
      <c r="BKN253" s="286"/>
      <c r="BKO253" s="286"/>
      <c r="BKP253" s="286"/>
      <c r="BKQ253" s="286"/>
      <c r="BKR253" s="286"/>
      <c r="BKS253" s="286"/>
      <c r="BKT253" s="286"/>
      <c r="BKU253" s="286"/>
      <c r="BKV253" s="286"/>
      <c r="BKW253" s="286"/>
      <c r="BKX253" s="286"/>
      <c r="BKY253" s="286"/>
      <c r="BKZ253" s="286"/>
      <c r="BLA253" s="286"/>
      <c r="BLB253" s="286"/>
      <c r="BLC253" s="286"/>
      <c r="BLD253" s="286"/>
      <c r="BLE253" s="286"/>
      <c r="BLF253" s="286"/>
      <c r="BLG253" s="286"/>
      <c r="BLH253" s="286"/>
      <c r="BLI253" s="286"/>
      <c r="BLJ253" s="286"/>
      <c r="BLK253" s="286"/>
      <c r="BLL253" s="286"/>
      <c r="BLM253" s="286"/>
      <c r="BLN253" s="286"/>
      <c r="BLO253" s="286"/>
      <c r="BLP253" s="286"/>
      <c r="BLQ253" s="286"/>
      <c r="BLR253" s="286"/>
      <c r="BLS253" s="286"/>
      <c r="BLT253" s="286"/>
      <c r="BLU253" s="286"/>
      <c r="BLV253" s="286"/>
      <c r="BLW253" s="286"/>
      <c r="BLX253" s="286"/>
      <c r="BLY253" s="286"/>
      <c r="BLZ253" s="286"/>
      <c r="BMA253" s="286"/>
      <c r="BMB253" s="286"/>
      <c r="BMC253" s="286"/>
      <c r="BMD253" s="286"/>
      <c r="BME253" s="286"/>
      <c r="BMF253" s="286"/>
      <c r="BMG253" s="286"/>
      <c r="BMH253" s="286"/>
      <c r="BMI253" s="286"/>
      <c r="BMJ253" s="286"/>
      <c r="BMK253" s="286"/>
      <c r="BML253" s="286"/>
      <c r="BMM253" s="286"/>
      <c r="BMN253" s="286"/>
      <c r="BMO253" s="286"/>
      <c r="BMP253" s="286"/>
      <c r="BMQ253" s="286"/>
      <c r="BMR253" s="286"/>
      <c r="BMS253" s="286"/>
      <c r="BMT253" s="286"/>
      <c r="BMU253" s="286"/>
      <c r="BMV253" s="286"/>
      <c r="BMW253" s="286"/>
      <c r="BMX253" s="286"/>
      <c r="BMY253" s="286"/>
      <c r="BMZ253" s="286"/>
      <c r="BNA253" s="286"/>
      <c r="BNB253" s="286"/>
      <c r="BNC253" s="286"/>
      <c r="BND253" s="286"/>
      <c r="BNE253" s="286"/>
      <c r="BNF253" s="286"/>
      <c r="BNG253" s="286"/>
      <c r="BNH253" s="286"/>
      <c r="BNI253" s="286"/>
      <c r="BNJ253" s="286"/>
      <c r="BNK253" s="286"/>
      <c r="BNL253" s="286"/>
      <c r="BNM253" s="286"/>
      <c r="BNN253" s="286"/>
      <c r="BNO253" s="286"/>
      <c r="BNP253" s="286"/>
      <c r="BNQ253" s="286"/>
      <c r="BNR253" s="286"/>
      <c r="BNS253" s="286"/>
      <c r="BNT253" s="286"/>
      <c r="BNU253" s="286"/>
      <c r="BNV253" s="286"/>
      <c r="BNW253" s="286"/>
      <c r="BNX253" s="286"/>
      <c r="BNY253" s="286"/>
      <c r="BNZ253" s="286"/>
      <c r="BOA253" s="286"/>
      <c r="BOB253" s="286"/>
      <c r="BOC253" s="286"/>
      <c r="BOD253" s="286"/>
      <c r="BOE253" s="286"/>
      <c r="BOF253" s="286"/>
      <c r="BOG253" s="286"/>
      <c r="BOH253" s="286"/>
      <c r="BOI253" s="286"/>
      <c r="BOJ253" s="286"/>
      <c r="BOK253" s="286"/>
      <c r="BOL253" s="286"/>
      <c r="BOM253" s="286"/>
      <c r="BON253" s="286"/>
      <c r="BOO253" s="286"/>
      <c r="BOP253" s="286"/>
      <c r="BOQ253" s="286"/>
      <c r="BOR253" s="286"/>
      <c r="BOS253" s="286"/>
      <c r="BOT253" s="286"/>
      <c r="BOU253" s="286"/>
      <c r="BOV253" s="286"/>
      <c r="BOW253" s="286"/>
      <c r="BOX253" s="286"/>
      <c r="BOY253" s="286"/>
      <c r="BOZ253" s="286"/>
      <c r="BPA253" s="286"/>
      <c r="BPB253" s="286"/>
      <c r="BPC253" s="286"/>
      <c r="BPD253" s="286"/>
      <c r="BPE253" s="286"/>
      <c r="BPF253" s="286"/>
      <c r="BPG253" s="286"/>
      <c r="BPH253" s="286"/>
      <c r="BPI253" s="286"/>
      <c r="BPJ253" s="286"/>
      <c r="BPK253" s="286"/>
      <c r="BPL253" s="286"/>
      <c r="BPM253" s="286"/>
      <c r="BPN253" s="286"/>
      <c r="BPO253" s="286"/>
      <c r="BPP253" s="286"/>
      <c r="BPQ253" s="286"/>
      <c r="BPR253" s="286"/>
      <c r="BPS253" s="286"/>
      <c r="BPT253" s="286"/>
      <c r="BPU253" s="286"/>
      <c r="BPV253" s="286"/>
      <c r="BPW253" s="286"/>
      <c r="BPX253" s="286"/>
      <c r="BPY253" s="286"/>
      <c r="BPZ253" s="286"/>
      <c r="BQA253" s="286"/>
      <c r="BQB253" s="286"/>
      <c r="BQC253" s="286"/>
      <c r="BQD253" s="286"/>
      <c r="BQE253" s="286"/>
      <c r="BQF253" s="286"/>
      <c r="BQG253" s="286"/>
      <c r="BQH253" s="286"/>
      <c r="BQI253" s="286"/>
      <c r="BQJ253" s="286"/>
      <c r="BQK253" s="286"/>
      <c r="BQL253" s="286"/>
      <c r="BQM253" s="286"/>
      <c r="BQN253" s="286"/>
      <c r="BQO253" s="286"/>
      <c r="BQP253" s="286"/>
      <c r="BQQ253" s="286"/>
      <c r="BQR253" s="286"/>
      <c r="BQS253" s="286"/>
      <c r="BQT253" s="286"/>
      <c r="BQU253" s="286"/>
      <c r="BQV253" s="286"/>
      <c r="BQW253" s="286"/>
      <c r="BQX253" s="286"/>
      <c r="BQY253" s="286"/>
      <c r="BQZ253" s="286"/>
      <c r="BRA253" s="286"/>
      <c r="BRB253" s="286"/>
      <c r="BRC253" s="286"/>
      <c r="BRD253" s="286"/>
      <c r="BRE253" s="286"/>
      <c r="BRF253" s="286"/>
      <c r="BRG253" s="286"/>
      <c r="BRH253" s="286"/>
      <c r="BRI253" s="286"/>
      <c r="BRJ253" s="286"/>
      <c r="BRK253" s="286"/>
      <c r="BRL253" s="286"/>
      <c r="BRM253" s="286"/>
      <c r="BRN253" s="286"/>
      <c r="BRO253" s="286"/>
      <c r="BRP253" s="286"/>
      <c r="BRQ253" s="286"/>
      <c r="BRR253" s="286"/>
      <c r="BRS253" s="286"/>
      <c r="BRT253" s="286"/>
      <c r="BRU253" s="286"/>
      <c r="BRV253" s="286"/>
      <c r="BRW253" s="286"/>
      <c r="BRX253" s="286"/>
      <c r="BRY253" s="286"/>
      <c r="BRZ253" s="286"/>
      <c r="BSA253" s="286"/>
      <c r="BSB253" s="286"/>
      <c r="BSC253" s="286"/>
      <c r="BSD253" s="286"/>
      <c r="BSE253" s="286"/>
      <c r="BSF253" s="286"/>
      <c r="BSG253" s="286"/>
      <c r="BSH253" s="286"/>
      <c r="BSI253" s="286"/>
      <c r="BSJ253" s="286"/>
      <c r="BSK253" s="286"/>
      <c r="BSL253" s="286"/>
      <c r="BSM253" s="286"/>
      <c r="BSN253" s="286"/>
      <c r="BSO253" s="286"/>
      <c r="BSP253" s="286"/>
      <c r="BSQ253" s="286"/>
      <c r="BSR253" s="286"/>
      <c r="BSS253" s="286"/>
      <c r="BST253" s="286"/>
      <c r="BSU253" s="286"/>
      <c r="BSV253" s="286"/>
      <c r="BSW253" s="286"/>
      <c r="BSX253" s="286"/>
      <c r="BSY253" s="286"/>
      <c r="BSZ253" s="286"/>
      <c r="BTA253" s="286"/>
      <c r="BTB253" s="286"/>
      <c r="BTC253" s="286"/>
      <c r="BTD253" s="286"/>
      <c r="BTE253" s="286"/>
      <c r="BTF253" s="286"/>
      <c r="BTG253" s="286"/>
      <c r="BTH253" s="286"/>
      <c r="BTI253" s="286"/>
      <c r="BTJ253" s="286"/>
      <c r="BTK253" s="286"/>
      <c r="BTL253" s="286"/>
      <c r="BTM253" s="286"/>
      <c r="BTN253" s="286"/>
      <c r="BTO253" s="286"/>
      <c r="BTP253" s="286"/>
      <c r="BTQ253" s="286"/>
      <c r="BTR253" s="286"/>
      <c r="BTS253" s="286"/>
      <c r="BTT253" s="286"/>
      <c r="BTU253" s="286"/>
      <c r="BTV253" s="286"/>
      <c r="BTW253" s="286"/>
      <c r="BTX253" s="286"/>
      <c r="BTY253" s="286"/>
      <c r="BTZ253" s="286"/>
      <c r="BUA253" s="286"/>
      <c r="BUB253" s="286"/>
      <c r="BUC253" s="286"/>
      <c r="BUD253" s="286"/>
      <c r="BUE253" s="286"/>
      <c r="BUF253" s="286"/>
      <c r="BUG253" s="286"/>
      <c r="BUH253" s="286"/>
      <c r="BUI253" s="286"/>
      <c r="BUJ253" s="286"/>
      <c r="BUK253" s="286"/>
      <c r="BUL253" s="286"/>
      <c r="BUM253" s="286"/>
      <c r="BUN253" s="286"/>
      <c r="BUO253" s="286"/>
      <c r="BUP253" s="286"/>
      <c r="BUQ253" s="286"/>
      <c r="BUR253" s="286"/>
      <c r="BUS253" s="286"/>
      <c r="BUT253" s="286"/>
      <c r="BUU253" s="286"/>
      <c r="BUV253" s="286"/>
      <c r="BUW253" s="286"/>
      <c r="BUX253" s="286"/>
      <c r="BUY253" s="286"/>
      <c r="BUZ253" s="286"/>
      <c r="BVA253" s="286"/>
      <c r="BVB253" s="286"/>
      <c r="BVC253" s="286"/>
      <c r="BVD253" s="286"/>
      <c r="BVE253" s="286"/>
      <c r="BVF253" s="286"/>
      <c r="BVG253" s="286"/>
      <c r="BVH253" s="286"/>
      <c r="BVI253" s="286"/>
      <c r="BVJ253" s="286"/>
      <c r="BVK253" s="286"/>
      <c r="BVL253" s="286"/>
      <c r="BVM253" s="286"/>
      <c r="BVN253" s="286"/>
      <c r="BVO253" s="286"/>
      <c r="BVP253" s="286"/>
      <c r="BVQ253" s="286"/>
      <c r="BVR253" s="286"/>
      <c r="BVS253" s="286"/>
      <c r="BVT253" s="286"/>
      <c r="BVU253" s="286"/>
      <c r="BVV253" s="286"/>
      <c r="BVW253" s="286"/>
      <c r="BVX253" s="286"/>
      <c r="BVY253" s="286"/>
      <c r="BVZ253" s="286"/>
      <c r="BWA253" s="286"/>
      <c r="BWB253" s="286"/>
      <c r="BWC253" s="286"/>
      <c r="BWD253" s="286"/>
      <c r="BWE253" s="286"/>
      <c r="BWF253" s="286"/>
      <c r="BWG253" s="286"/>
      <c r="BWH253" s="286"/>
      <c r="BWI253" s="286"/>
      <c r="BWJ253" s="286"/>
      <c r="BWK253" s="286"/>
      <c r="BWL253" s="286"/>
      <c r="BWM253" s="286"/>
      <c r="BWN253" s="286"/>
      <c r="BWO253" s="286"/>
      <c r="BWP253" s="286"/>
      <c r="BWQ253" s="286"/>
      <c r="BWR253" s="286"/>
      <c r="BWS253" s="286"/>
      <c r="BWT253" s="286"/>
      <c r="BWU253" s="286"/>
      <c r="BWV253" s="286"/>
      <c r="BWW253" s="286"/>
      <c r="BWX253" s="286"/>
      <c r="BWY253" s="286"/>
      <c r="BWZ253" s="286"/>
      <c r="BXA253" s="286"/>
      <c r="BXB253" s="286"/>
      <c r="BXC253" s="286"/>
      <c r="BXD253" s="286"/>
      <c r="BXE253" s="286"/>
      <c r="BXF253" s="286"/>
      <c r="BXG253" s="286"/>
      <c r="BXH253" s="286"/>
      <c r="BXI253" s="286"/>
      <c r="BXJ253" s="286"/>
      <c r="BXK253" s="286"/>
      <c r="BXL253" s="286"/>
      <c r="BXM253" s="286"/>
      <c r="BXN253" s="286"/>
      <c r="BXO253" s="286"/>
      <c r="BXP253" s="286"/>
      <c r="BXQ253" s="286"/>
      <c r="BXR253" s="286"/>
      <c r="BXS253" s="286"/>
      <c r="BXT253" s="286"/>
      <c r="BXU253" s="286"/>
      <c r="BXV253" s="286"/>
      <c r="BXW253" s="286"/>
      <c r="BXX253" s="286"/>
      <c r="BXY253" s="286"/>
      <c r="BXZ253" s="286"/>
      <c r="BYA253" s="286"/>
      <c r="BYB253" s="286"/>
      <c r="BYC253" s="286"/>
      <c r="BYD253" s="286"/>
      <c r="BYE253" s="286"/>
      <c r="BYF253" s="286"/>
      <c r="BYG253" s="286"/>
      <c r="BYH253" s="286"/>
      <c r="BYI253" s="286"/>
      <c r="BYJ253" s="286"/>
      <c r="BYK253" s="286"/>
      <c r="BYL253" s="286"/>
      <c r="BYM253" s="286"/>
      <c r="BYN253" s="286"/>
      <c r="BYO253" s="286"/>
      <c r="BYP253" s="286"/>
      <c r="BYQ253" s="286"/>
      <c r="BYR253" s="286"/>
      <c r="BYS253" s="286"/>
      <c r="BYT253" s="286"/>
      <c r="BYU253" s="286"/>
      <c r="BYV253" s="286"/>
      <c r="BYW253" s="286"/>
      <c r="BYX253" s="286"/>
      <c r="BYY253" s="286"/>
      <c r="BYZ253" s="286"/>
      <c r="BZA253" s="286"/>
      <c r="BZB253" s="286"/>
      <c r="BZC253" s="286"/>
      <c r="BZD253" s="286"/>
      <c r="BZE253" s="286"/>
      <c r="BZF253" s="286"/>
    </row>
    <row r="254" spans="1:2034" s="363" customFormat="1">
      <c r="A254" s="752" t="s">
        <v>1406</v>
      </c>
      <c r="B254" s="755"/>
      <c r="C254" s="755"/>
      <c r="D254" s="755"/>
      <c r="E254" s="756"/>
      <c r="F254" s="365"/>
      <c r="G254" s="365"/>
      <c r="H254" s="365"/>
      <c r="I254" s="365"/>
      <c r="J254" s="366">
        <v>300</v>
      </c>
      <c r="K254" s="367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  <c r="AM254" s="286"/>
      <c r="AN254" s="286"/>
      <c r="AO254" s="286"/>
      <c r="AP254" s="286"/>
      <c r="AQ254" s="286"/>
      <c r="AR254" s="286"/>
      <c r="AS254" s="286"/>
      <c r="AT254" s="286"/>
      <c r="AU254" s="286"/>
      <c r="AV254" s="286"/>
      <c r="AW254" s="286"/>
      <c r="AX254" s="286"/>
      <c r="AY254" s="286"/>
      <c r="AZ254" s="286"/>
      <c r="BA254" s="286"/>
      <c r="BB254" s="286"/>
      <c r="BC254" s="286"/>
      <c r="BD254" s="286"/>
      <c r="BE254" s="286"/>
      <c r="BF254" s="286"/>
      <c r="BG254" s="286"/>
      <c r="BH254" s="286"/>
      <c r="BI254" s="286"/>
      <c r="BJ254" s="286"/>
      <c r="BK254" s="286"/>
      <c r="BL254" s="286"/>
      <c r="BM254" s="286"/>
      <c r="BN254" s="286"/>
      <c r="BO254" s="286"/>
      <c r="BP254" s="286"/>
      <c r="BQ254" s="286"/>
      <c r="BR254" s="286"/>
      <c r="BS254" s="286"/>
      <c r="BT254" s="286"/>
      <c r="BU254" s="286"/>
      <c r="BV254" s="286"/>
      <c r="BW254" s="286"/>
      <c r="BX254" s="286"/>
      <c r="BY254" s="286"/>
      <c r="BZ254" s="286"/>
      <c r="CA254" s="286"/>
      <c r="CB254" s="286"/>
      <c r="CC254" s="286"/>
      <c r="CD254" s="286"/>
      <c r="CE254" s="286"/>
      <c r="CF254" s="286"/>
      <c r="CG254" s="286"/>
      <c r="CH254" s="286"/>
      <c r="CI254" s="286"/>
      <c r="CJ254" s="286"/>
      <c r="CK254" s="286"/>
      <c r="CL254" s="286"/>
      <c r="CM254" s="286"/>
      <c r="CN254" s="286"/>
      <c r="CO254" s="286"/>
      <c r="CP254" s="286"/>
      <c r="CQ254" s="286"/>
      <c r="CR254" s="286"/>
      <c r="CS254" s="286"/>
      <c r="CT254" s="286"/>
      <c r="CU254" s="286"/>
      <c r="CV254" s="286"/>
      <c r="CW254" s="286"/>
      <c r="CX254" s="286"/>
      <c r="CY254" s="286"/>
      <c r="CZ254" s="286"/>
      <c r="DA254" s="286"/>
      <c r="DB254" s="286"/>
      <c r="DC254" s="286"/>
      <c r="DD254" s="286"/>
      <c r="DE254" s="286"/>
      <c r="DF254" s="286"/>
      <c r="DG254" s="286"/>
      <c r="DH254" s="286"/>
      <c r="DI254" s="286"/>
      <c r="DJ254" s="286"/>
      <c r="DK254" s="286"/>
      <c r="DL254" s="286"/>
      <c r="DM254" s="286"/>
      <c r="DN254" s="286"/>
      <c r="DO254" s="286"/>
      <c r="DP254" s="286"/>
      <c r="DQ254" s="286"/>
      <c r="DR254" s="286"/>
      <c r="DS254" s="286"/>
      <c r="DT254" s="286"/>
      <c r="DU254" s="286"/>
      <c r="DV254" s="286"/>
      <c r="DW254" s="286"/>
      <c r="DX254" s="286"/>
      <c r="DY254" s="286"/>
      <c r="DZ254" s="286"/>
      <c r="EA254" s="286"/>
      <c r="EB254" s="286"/>
      <c r="EC254" s="286"/>
      <c r="ED254" s="286"/>
      <c r="EE254" s="286"/>
      <c r="EF254" s="286"/>
      <c r="EG254" s="286"/>
      <c r="EH254" s="286"/>
      <c r="EI254" s="286"/>
      <c r="EJ254" s="286"/>
      <c r="EK254" s="286"/>
      <c r="EL254" s="286"/>
      <c r="EM254" s="286"/>
      <c r="EN254" s="286"/>
      <c r="EO254" s="286"/>
      <c r="EP254" s="286"/>
      <c r="EQ254" s="286"/>
      <c r="ER254" s="286"/>
      <c r="ES254" s="286"/>
      <c r="ET254" s="286"/>
      <c r="EU254" s="286"/>
      <c r="EV254" s="286"/>
      <c r="EW254" s="286"/>
      <c r="EX254" s="286"/>
      <c r="EY254" s="286"/>
      <c r="EZ254" s="286"/>
      <c r="FA254" s="286"/>
      <c r="FB254" s="286"/>
      <c r="FC254" s="286"/>
      <c r="FD254" s="286"/>
      <c r="FE254" s="286"/>
      <c r="FF254" s="286"/>
      <c r="FG254" s="286"/>
      <c r="FH254" s="286"/>
      <c r="FI254" s="286"/>
      <c r="FJ254" s="286"/>
      <c r="FK254" s="286"/>
      <c r="FL254" s="286"/>
      <c r="FM254" s="286"/>
      <c r="FN254" s="286"/>
      <c r="FO254" s="286"/>
      <c r="FP254" s="286"/>
      <c r="FQ254" s="286"/>
      <c r="FR254" s="286"/>
      <c r="FS254" s="286"/>
      <c r="FT254" s="286"/>
      <c r="FU254" s="286"/>
      <c r="FV254" s="286"/>
      <c r="FW254" s="286"/>
      <c r="FX254" s="286"/>
      <c r="FY254" s="286"/>
      <c r="FZ254" s="286"/>
      <c r="GA254" s="286"/>
      <c r="GB254" s="286"/>
      <c r="GC254" s="286"/>
      <c r="GD254" s="286"/>
      <c r="GE254" s="286"/>
      <c r="GF254" s="286"/>
      <c r="GG254" s="286"/>
      <c r="GH254" s="286"/>
      <c r="GI254" s="286"/>
      <c r="GJ254" s="286"/>
      <c r="GK254" s="286"/>
      <c r="GL254" s="286"/>
      <c r="GM254" s="286"/>
      <c r="GN254" s="286"/>
      <c r="GO254" s="286"/>
      <c r="GP254" s="286"/>
      <c r="GQ254" s="286"/>
      <c r="GR254" s="286"/>
      <c r="GS254" s="286"/>
      <c r="GT254" s="286"/>
      <c r="GU254" s="286"/>
      <c r="GV254" s="286"/>
      <c r="GW254" s="286"/>
      <c r="GX254" s="286"/>
      <c r="GY254" s="286"/>
      <c r="GZ254" s="286"/>
      <c r="HA254" s="286"/>
      <c r="HB254" s="286"/>
      <c r="HC254" s="286"/>
      <c r="HD254" s="286"/>
      <c r="HE254" s="286"/>
      <c r="HF254" s="286"/>
      <c r="HG254" s="286"/>
      <c r="HH254" s="286"/>
      <c r="HI254" s="286"/>
      <c r="HJ254" s="286"/>
      <c r="HK254" s="286"/>
      <c r="HL254" s="286"/>
      <c r="HM254" s="286"/>
      <c r="HN254" s="286"/>
      <c r="HO254" s="286"/>
      <c r="HP254" s="286"/>
      <c r="HQ254" s="286"/>
      <c r="HR254" s="286"/>
      <c r="HS254" s="286"/>
      <c r="HT254" s="286"/>
      <c r="HU254" s="286"/>
      <c r="HV254" s="286"/>
      <c r="HW254" s="286"/>
      <c r="HX254" s="286"/>
      <c r="HY254" s="286"/>
      <c r="HZ254" s="286"/>
      <c r="IA254" s="286"/>
      <c r="IB254" s="286"/>
      <c r="IC254" s="286"/>
      <c r="ID254" s="286"/>
      <c r="IE254" s="286"/>
      <c r="IF254" s="286"/>
      <c r="IG254" s="286"/>
      <c r="IH254" s="286"/>
      <c r="II254" s="286"/>
      <c r="IJ254" s="286"/>
      <c r="IK254" s="286"/>
      <c r="IL254" s="286"/>
      <c r="IM254" s="286"/>
      <c r="IN254" s="286"/>
      <c r="IO254" s="286"/>
      <c r="IP254" s="286"/>
      <c r="IQ254" s="286"/>
      <c r="IR254" s="286"/>
      <c r="IS254" s="286"/>
      <c r="IT254" s="286"/>
      <c r="IU254" s="286"/>
      <c r="IV254" s="286"/>
      <c r="IW254" s="286"/>
      <c r="IX254" s="286"/>
      <c r="IY254" s="286"/>
      <c r="IZ254" s="286"/>
      <c r="JA254" s="286"/>
      <c r="JB254" s="286"/>
      <c r="JC254" s="286"/>
      <c r="JD254" s="286"/>
      <c r="JE254" s="286"/>
      <c r="JF254" s="286"/>
      <c r="JG254" s="286"/>
      <c r="JH254" s="286"/>
      <c r="JI254" s="286"/>
      <c r="JJ254" s="286"/>
      <c r="JK254" s="286"/>
      <c r="JL254" s="286"/>
      <c r="JM254" s="286"/>
      <c r="JN254" s="286"/>
      <c r="JO254" s="286"/>
      <c r="JP254" s="286"/>
      <c r="JQ254" s="286"/>
      <c r="JR254" s="286"/>
      <c r="JS254" s="286"/>
      <c r="JT254" s="286"/>
      <c r="JU254" s="286"/>
      <c r="JV254" s="286"/>
      <c r="JW254" s="286"/>
      <c r="JX254" s="286"/>
      <c r="JY254" s="286"/>
      <c r="JZ254" s="286"/>
      <c r="KA254" s="286"/>
      <c r="KB254" s="286"/>
      <c r="KC254" s="286"/>
      <c r="KD254" s="286"/>
      <c r="KE254" s="286"/>
      <c r="KF254" s="286"/>
      <c r="KG254" s="286"/>
      <c r="KH254" s="286"/>
      <c r="KI254" s="286"/>
      <c r="KJ254" s="286"/>
      <c r="KK254" s="286"/>
      <c r="KL254" s="286"/>
      <c r="KM254" s="286"/>
      <c r="KN254" s="286"/>
      <c r="KO254" s="286"/>
      <c r="KP254" s="286"/>
      <c r="KQ254" s="286"/>
      <c r="KR254" s="286"/>
      <c r="KS254" s="286"/>
      <c r="KT254" s="286"/>
      <c r="KU254" s="286"/>
      <c r="KV254" s="286"/>
      <c r="KW254" s="286"/>
      <c r="KX254" s="286"/>
      <c r="KY254" s="286"/>
      <c r="KZ254" s="286"/>
      <c r="LA254" s="286"/>
      <c r="LB254" s="286"/>
      <c r="LC254" s="286"/>
      <c r="LD254" s="286"/>
      <c r="LE254" s="286"/>
      <c r="LF254" s="286"/>
      <c r="LG254" s="286"/>
      <c r="LH254" s="286"/>
      <c r="LI254" s="286"/>
      <c r="LJ254" s="286"/>
      <c r="LK254" s="286"/>
      <c r="LL254" s="286"/>
      <c r="LM254" s="286"/>
      <c r="LN254" s="286"/>
      <c r="LO254" s="286"/>
      <c r="LP254" s="286"/>
      <c r="LQ254" s="286"/>
      <c r="LR254" s="286"/>
      <c r="LS254" s="286"/>
      <c r="LT254" s="286"/>
      <c r="LU254" s="286"/>
      <c r="LV254" s="286"/>
      <c r="LW254" s="286"/>
      <c r="LX254" s="286"/>
      <c r="LY254" s="286"/>
      <c r="LZ254" s="286"/>
      <c r="MA254" s="286"/>
      <c r="MB254" s="286"/>
      <c r="MC254" s="286"/>
      <c r="MD254" s="286"/>
      <c r="ME254" s="286"/>
      <c r="MF254" s="286"/>
      <c r="MG254" s="286"/>
      <c r="MH254" s="286"/>
      <c r="MI254" s="286"/>
      <c r="MJ254" s="286"/>
      <c r="MK254" s="286"/>
      <c r="ML254" s="286"/>
      <c r="MM254" s="286"/>
      <c r="MN254" s="286"/>
      <c r="MO254" s="286"/>
      <c r="MP254" s="286"/>
      <c r="MQ254" s="286"/>
      <c r="MR254" s="286"/>
      <c r="MS254" s="286"/>
      <c r="MT254" s="286"/>
      <c r="MU254" s="286"/>
      <c r="MV254" s="286"/>
      <c r="MW254" s="286"/>
      <c r="MX254" s="286"/>
      <c r="MY254" s="286"/>
      <c r="MZ254" s="286"/>
      <c r="NA254" s="286"/>
      <c r="NB254" s="286"/>
      <c r="NC254" s="286"/>
      <c r="ND254" s="286"/>
      <c r="NE254" s="286"/>
      <c r="NF254" s="286"/>
      <c r="NG254" s="286"/>
      <c r="NH254" s="286"/>
      <c r="NI254" s="286"/>
      <c r="NJ254" s="286"/>
      <c r="NK254" s="286"/>
      <c r="NL254" s="286"/>
      <c r="NM254" s="286"/>
      <c r="NN254" s="286"/>
      <c r="NO254" s="286"/>
      <c r="NP254" s="286"/>
      <c r="NQ254" s="286"/>
      <c r="NR254" s="286"/>
      <c r="NS254" s="286"/>
      <c r="NT254" s="286"/>
      <c r="NU254" s="286"/>
      <c r="NV254" s="286"/>
      <c r="NW254" s="286"/>
      <c r="NX254" s="286"/>
      <c r="NY254" s="286"/>
      <c r="NZ254" s="286"/>
      <c r="OA254" s="286"/>
      <c r="OB254" s="286"/>
      <c r="OC254" s="286"/>
      <c r="OD254" s="286"/>
      <c r="OE254" s="286"/>
      <c r="OF254" s="286"/>
      <c r="OG254" s="286"/>
      <c r="OH254" s="286"/>
      <c r="OI254" s="286"/>
      <c r="OJ254" s="286"/>
      <c r="OK254" s="286"/>
      <c r="OL254" s="286"/>
      <c r="OM254" s="286"/>
      <c r="ON254" s="286"/>
      <c r="OO254" s="286"/>
      <c r="OP254" s="286"/>
      <c r="OQ254" s="286"/>
      <c r="OR254" s="286"/>
      <c r="OS254" s="286"/>
      <c r="OT254" s="286"/>
      <c r="OU254" s="286"/>
      <c r="OV254" s="286"/>
      <c r="OW254" s="286"/>
      <c r="OX254" s="286"/>
      <c r="OY254" s="286"/>
      <c r="OZ254" s="286"/>
      <c r="PA254" s="286"/>
      <c r="PB254" s="286"/>
      <c r="PC254" s="286"/>
      <c r="PD254" s="286"/>
      <c r="PE254" s="286"/>
      <c r="PF254" s="286"/>
      <c r="PG254" s="286"/>
      <c r="PH254" s="286"/>
      <c r="PI254" s="286"/>
      <c r="PJ254" s="286"/>
      <c r="PK254" s="286"/>
      <c r="PL254" s="286"/>
      <c r="PM254" s="286"/>
      <c r="PN254" s="286"/>
      <c r="PO254" s="286"/>
      <c r="PP254" s="286"/>
      <c r="PQ254" s="286"/>
      <c r="PR254" s="286"/>
      <c r="PS254" s="286"/>
      <c r="PT254" s="286"/>
      <c r="PU254" s="286"/>
      <c r="PV254" s="286"/>
      <c r="PW254" s="286"/>
      <c r="PX254" s="286"/>
      <c r="PY254" s="286"/>
      <c r="PZ254" s="286"/>
      <c r="QA254" s="286"/>
      <c r="QB254" s="286"/>
      <c r="QC254" s="286"/>
      <c r="QD254" s="286"/>
      <c r="QE254" s="286"/>
      <c r="QF254" s="286"/>
      <c r="QG254" s="286"/>
      <c r="QH254" s="286"/>
      <c r="QI254" s="286"/>
      <c r="QJ254" s="286"/>
      <c r="QK254" s="286"/>
      <c r="QL254" s="286"/>
      <c r="QM254" s="286"/>
      <c r="QN254" s="286"/>
      <c r="QO254" s="286"/>
      <c r="QP254" s="286"/>
      <c r="QQ254" s="286"/>
      <c r="QR254" s="286"/>
      <c r="QS254" s="286"/>
      <c r="QT254" s="286"/>
      <c r="QU254" s="286"/>
      <c r="QV254" s="286"/>
      <c r="QW254" s="286"/>
      <c r="QX254" s="286"/>
      <c r="QY254" s="286"/>
      <c r="QZ254" s="286"/>
      <c r="RA254" s="286"/>
      <c r="RB254" s="286"/>
      <c r="RC254" s="286"/>
      <c r="RD254" s="286"/>
      <c r="RE254" s="286"/>
      <c r="RF254" s="286"/>
      <c r="RG254" s="286"/>
      <c r="RH254" s="286"/>
      <c r="RI254" s="286"/>
      <c r="RJ254" s="286"/>
      <c r="RK254" s="286"/>
      <c r="RL254" s="286"/>
      <c r="RM254" s="286"/>
      <c r="RN254" s="286"/>
      <c r="RO254" s="286"/>
      <c r="RP254" s="286"/>
      <c r="RQ254" s="286"/>
      <c r="RR254" s="286"/>
      <c r="RS254" s="286"/>
      <c r="RT254" s="286"/>
      <c r="RU254" s="286"/>
      <c r="RV254" s="286"/>
      <c r="RW254" s="286"/>
      <c r="RX254" s="286"/>
      <c r="RY254" s="286"/>
      <c r="RZ254" s="286"/>
      <c r="SA254" s="286"/>
      <c r="SB254" s="286"/>
      <c r="SC254" s="286"/>
      <c r="SD254" s="286"/>
      <c r="SE254" s="286"/>
      <c r="SF254" s="286"/>
      <c r="SG254" s="286"/>
      <c r="SH254" s="286"/>
      <c r="SI254" s="286"/>
      <c r="SJ254" s="286"/>
      <c r="SK254" s="286"/>
      <c r="SL254" s="286"/>
      <c r="SM254" s="286"/>
      <c r="SN254" s="286"/>
      <c r="SO254" s="286"/>
      <c r="SP254" s="286"/>
      <c r="SQ254" s="286"/>
      <c r="SR254" s="286"/>
      <c r="SS254" s="286"/>
      <c r="ST254" s="286"/>
      <c r="SU254" s="286"/>
      <c r="SV254" s="286"/>
      <c r="SW254" s="286"/>
      <c r="SX254" s="286"/>
      <c r="SY254" s="286"/>
      <c r="SZ254" s="286"/>
      <c r="TA254" s="286"/>
      <c r="TB254" s="286"/>
      <c r="TC254" s="286"/>
      <c r="TD254" s="286"/>
      <c r="TE254" s="286"/>
      <c r="TF254" s="286"/>
      <c r="TG254" s="286"/>
      <c r="TH254" s="286"/>
      <c r="TI254" s="286"/>
      <c r="TJ254" s="286"/>
      <c r="TK254" s="286"/>
      <c r="TL254" s="286"/>
      <c r="TM254" s="286"/>
      <c r="TN254" s="286"/>
      <c r="TO254" s="286"/>
      <c r="TP254" s="286"/>
      <c r="TQ254" s="286"/>
      <c r="TR254" s="286"/>
      <c r="TS254" s="286"/>
      <c r="TT254" s="286"/>
      <c r="TU254" s="286"/>
      <c r="TV254" s="286"/>
      <c r="TW254" s="286"/>
      <c r="TX254" s="286"/>
      <c r="TY254" s="286"/>
      <c r="TZ254" s="286"/>
      <c r="UA254" s="286"/>
      <c r="UB254" s="286"/>
      <c r="UC254" s="286"/>
      <c r="UD254" s="286"/>
      <c r="UE254" s="286"/>
      <c r="UF254" s="286"/>
      <c r="UG254" s="286"/>
      <c r="UH254" s="286"/>
      <c r="UI254" s="286"/>
      <c r="UJ254" s="286"/>
      <c r="UK254" s="286"/>
      <c r="UL254" s="286"/>
      <c r="UM254" s="286"/>
      <c r="UN254" s="286"/>
      <c r="UO254" s="286"/>
      <c r="UP254" s="286"/>
      <c r="UQ254" s="286"/>
      <c r="UR254" s="286"/>
      <c r="US254" s="286"/>
      <c r="UT254" s="286"/>
      <c r="UU254" s="286"/>
      <c r="UV254" s="286"/>
      <c r="UW254" s="286"/>
      <c r="UX254" s="286"/>
      <c r="UY254" s="286"/>
      <c r="UZ254" s="286"/>
      <c r="VA254" s="286"/>
      <c r="VB254" s="286"/>
      <c r="VC254" s="286"/>
      <c r="VD254" s="286"/>
      <c r="VE254" s="286"/>
      <c r="VF254" s="286"/>
      <c r="VG254" s="286"/>
      <c r="VH254" s="286"/>
      <c r="VI254" s="286"/>
      <c r="VJ254" s="286"/>
      <c r="VK254" s="286"/>
      <c r="VL254" s="286"/>
      <c r="VM254" s="286"/>
      <c r="VN254" s="286"/>
      <c r="VO254" s="286"/>
      <c r="VP254" s="286"/>
      <c r="VQ254" s="286"/>
      <c r="VR254" s="286"/>
      <c r="VS254" s="286"/>
      <c r="VT254" s="286"/>
      <c r="VU254" s="286"/>
      <c r="VV254" s="286"/>
      <c r="VW254" s="286"/>
      <c r="VX254" s="286"/>
      <c r="VY254" s="286"/>
      <c r="VZ254" s="286"/>
      <c r="WA254" s="286"/>
      <c r="WB254" s="286"/>
      <c r="WC254" s="286"/>
      <c r="WD254" s="286"/>
      <c r="WE254" s="286"/>
      <c r="WF254" s="286"/>
      <c r="WG254" s="286"/>
      <c r="WH254" s="286"/>
      <c r="WI254" s="286"/>
      <c r="WJ254" s="286"/>
      <c r="WK254" s="286"/>
      <c r="WL254" s="286"/>
      <c r="WM254" s="286"/>
      <c r="WN254" s="286"/>
      <c r="WO254" s="286"/>
      <c r="WP254" s="286"/>
      <c r="WQ254" s="286"/>
      <c r="WR254" s="286"/>
      <c r="WS254" s="286"/>
      <c r="WT254" s="286"/>
      <c r="WU254" s="286"/>
      <c r="WV254" s="286"/>
      <c r="WW254" s="286"/>
      <c r="WX254" s="286"/>
      <c r="WY254" s="286"/>
      <c r="WZ254" s="286"/>
      <c r="XA254" s="286"/>
      <c r="XB254" s="286"/>
      <c r="XC254" s="286"/>
      <c r="XD254" s="286"/>
      <c r="XE254" s="286"/>
      <c r="XF254" s="286"/>
      <c r="XG254" s="286"/>
      <c r="XH254" s="286"/>
      <c r="XI254" s="286"/>
      <c r="XJ254" s="286"/>
      <c r="XK254" s="286"/>
      <c r="XL254" s="286"/>
      <c r="XM254" s="286"/>
      <c r="XN254" s="286"/>
      <c r="XO254" s="286"/>
      <c r="XP254" s="286"/>
      <c r="XQ254" s="286"/>
      <c r="XR254" s="286"/>
      <c r="XS254" s="286"/>
      <c r="XT254" s="286"/>
      <c r="XU254" s="286"/>
      <c r="XV254" s="286"/>
      <c r="XW254" s="286"/>
      <c r="XX254" s="286"/>
      <c r="XY254" s="286"/>
      <c r="XZ254" s="286"/>
      <c r="YA254" s="286"/>
      <c r="YB254" s="286"/>
      <c r="YC254" s="286"/>
      <c r="YD254" s="286"/>
      <c r="YE254" s="286"/>
      <c r="YF254" s="286"/>
      <c r="YG254" s="286"/>
      <c r="YH254" s="286"/>
      <c r="YI254" s="286"/>
      <c r="YJ254" s="286"/>
      <c r="YK254" s="286"/>
      <c r="YL254" s="286"/>
      <c r="YM254" s="286"/>
      <c r="YN254" s="286"/>
      <c r="YO254" s="286"/>
      <c r="YP254" s="286"/>
      <c r="YQ254" s="286"/>
      <c r="YR254" s="286"/>
      <c r="YS254" s="286"/>
      <c r="YT254" s="286"/>
      <c r="YU254" s="286"/>
      <c r="YV254" s="286"/>
      <c r="YW254" s="286"/>
      <c r="YX254" s="286"/>
      <c r="YY254" s="286"/>
      <c r="YZ254" s="286"/>
      <c r="ZA254" s="286"/>
      <c r="ZB254" s="286"/>
      <c r="ZC254" s="286"/>
      <c r="ZD254" s="286"/>
      <c r="ZE254" s="286"/>
      <c r="ZF254" s="286"/>
      <c r="ZG254" s="286"/>
      <c r="ZH254" s="286"/>
      <c r="ZI254" s="286"/>
      <c r="ZJ254" s="286"/>
      <c r="ZK254" s="286"/>
      <c r="ZL254" s="286"/>
      <c r="ZM254" s="286"/>
      <c r="ZN254" s="286"/>
      <c r="ZO254" s="286"/>
      <c r="ZP254" s="286"/>
      <c r="ZQ254" s="286"/>
      <c r="ZR254" s="286"/>
      <c r="ZS254" s="286"/>
      <c r="ZT254" s="286"/>
      <c r="ZU254" s="286"/>
      <c r="ZV254" s="286"/>
      <c r="ZW254" s="286"/>
      <c r="ZX254" s="286"/>
      <c r="ZY254" s="286"/>
      <c r="ZZ254" s="286"/>
      <c r="AAA254" s="286"/>
      <c r="AAB254" s="286"/>
      <c r="AAC254" s="286"/>
      <c r="AAD254" s="286"/>
      <c r="AAE254" s="286"/>
      <c r="AAF254" s="286"/>
      <c r="AAG254" s="286"/>
      <c r="AAH254" s="286"/>
      <c r="AAI254" s="286"/>
      <c r="AAJ254" s="286"/>
      <c r="AAK254" s="286"/>
      <c r="AAL254" s="286"/>
      <c r="AAM254" s="286"/>
      <c r="AAN254" s="286"/>
      <c r="AAO254" s="286"/>
      <c r="AAP254" s="286"/>
      <c r="AAQ254" s="286"/>
      <c r="AAR254" s="286"/>
      <c r="AAS254" s="286"/>
      <c r="AAT254" s="286"/>
      <c r="AAU254" s="286"/>
      <c r="AAV254" s="286"/>
      <c r="AAW254" s="286"/>
      <c r="AAX254" s="286"/>
      <c r="AAY254" s="286"/>
      <c r="AAZ254" s="286"/>
      <c r="ABA254" s="286"/>
      <c r="ABB254" s="286"/>
      <c r="ABC254" s="286"/>
      <c r="ABD254" s="286"/>
      <c r="ABE254" s="286"/>
      <c r="ABF254" s="286"/>
      <c r="ABG254" s="286"/>
      <c r="ABH254" s="286"/>
      <c r="ABI254" s="286"/>
      <c r="ABJ254" s="286"/>
      <c r="ABK254" s="286"/>
      <c r="ABL254" s="286"/>
      <c r="ABM254" s="286"/>
      <c r="ABN254" s="286"/>
      <c r="ABO254" s="286"/>
      <c r="ABP254" s="286"/>
      <c r="ABQ254" s="286"/>
      <c r="ABR254" s="286"/>
      <c r="ABS254" s="286"/>
      <c r="ABT254" s="286"/>
      <c r="ABU254" s="286"/>
      <c r="ABV254" s="286"/>
      <c r="ABW254" s="286"/>
      <c r="ABX254" s="286"/>
      <c r="ABY254" s="286"/>
      <c r="ABZ254" s="286"/>
      <c r="ACA254" s="286"/>
      <c r="ACB254" s="286"/>
      <c r="ACC254" s="286"/>
      <c r="ACD254" s="286"/>
      <c r="ACE254" s="286"/>
      <c r="ACF254" s="286"/>
      <c r="ACG254" s="286"/>
      <c r="ACH254" s="286"/>
      <c r="ACI254" s="286"/>
      <c r="ACJ254" s="286"/>
      <c r="ACK254" s="286"/>
      <c r="ACL254" s="286"/>
      <c r="ACM254" s="286"/>
      <c r="ACN254" s="286"/>
      <c r="ACO254" s="286"/>
      <c r="ACP254" s="286"/>
      <c r="ACQ254" s="286"/>
      <c r="ACR254" s="286"/>
      <c r="ACS254" s="286"/>
      <c r="ACT254" s="286"/>
      <c r="ACU254" s="286"/>
      <c r="ACV254" s="286"/>
      <c r="ACW254" s="286"/>
      <c r="ACX254" s="286"/>
      <c r="ACY254" s="286"/>
      <c r="ACZ254" s="286"/>
      <c r="ADA254" s="286"/>
      <c r="ADB254" s="286"/>
      <c r="ADC254" s="286"/>
      <c r="ADD254" s="286"/>
      <c r="ADE254" s="286"/>
      <c r="ADF254" s="286"/>
      <c r="ADG254" s="286"/>
      <c r="ADH254" s="286"/>
      <c r="ADI254" s="286"/>
      <c r="ADJ254" s="286"/>
      <c r="ADK254" s="286"/>
      <c r="ADL254" s="286"/>
      <c r="ADM254" s="286"/>
      <c r="ADN254" s="286"/>
      <c r="ADO254" s="286"/>
      <c r="ADP254" s="286"/>
      <c r="ADQ254" s="286"/>
      <c r="ADR254" s="286"/>
      <c r="ADS254" s="286"/>
      <c r="ADT254" s="286"/>
      <c r="ADU254" s="286"/>
      <c r="ADV254" s="286"/>
      <c r="ADW254" s="286"/>
      <c r="ADX254" s="286"/>
      <c r="ADY254" s="286"/>
      <c r="ADZ254" s="286"/>
      <c r="AEA254" s="286"/>
      <c r="AEB254" s="286"/>
      <c r="AEC254" s="286"/>
      <c r="AED254" s="286"/>
      <c r="AEE254" s="286"/>
      <c r="AEF254" s="286"/>
      <c r="AEG254" s="286"/>
      <c r="AEH254" s="286"/>
      <c r="AEI254" s="286"/>
      <c r="AEJ254" s="286"/>
      <c r="AEK254" s="286"/>
      <c r="AEL254" s="286"/>
      <c r="AEM254" s="286"/>
      <c r="AEN254" s="286"/>
      <c r="AEO254" s="286"/>
      <c r="AEP254" s="286"/>
      <c r="AEQ254" s="286"/>
      <c r="AER254" s="286"/>
      <c r="AES254" s="286"/>
      <c r="AET254" s="286"/>
      <c r="AEU254" s="286"/>
      <c r="AEV254" s="286"/>
      <c r="AEW254" s="286"/>
      <c r="AEX254" s="286"/>
      <c r="AEY254" s="286"/>
      <c r="AEZ254" s="286"/>
      <c r="AFA254" s="286"/>
      <c r="AFB254" s="286"/>
      <c r="AFC254" s="286"/>
      <c r="AFD254" s="286"/>
      <c r="AFE254" s="286"/>
      <c r="AFF254" s="286"/>
      <c r="AFG254" s="286"/>
      <c r="AFH254" s="286"/>
      <c r="AFI254" s="286"/>
      <c r="AFJ254" s="286"/>
      <c r="AFK254" s="286"/>
      <c r="AFL254" s="286"/>
      <c r="AFM254" s="286"/>
      <c r="AFN254" s="286"/>
      <c r="AFO254" s="286"/>
      <c r="AFP254" s="286"/>
      <c r="AFQ254" s="286"/>
      <c r="AFR254" s="286"/>
      <c r="AFS254" s="286"/>
      <c r="AFT254" s="286"/>
      <c r="AFU254" s="286"/>
      <c r="AFV254" s="286"/>
      <c r="AFW254" s="286"/>
      <c r="AFX254" s="286"/>
      <c r="AFY254" s="286"/>
      <c r="AFZ254" s="286"/>
      <c r="AGA254" s="286"/>
      <c r="AGB254" s="286"/>
      <c r="AGC254" s="286"/>
      <c r="AGD254" s="286"/>
      <c r="AGE254" s="286"/>
      <c r="AGF254" s="286"/>
      <c r="AGG254" s="286"/>
      <c r="AGH254" s="286"/>
      <c r="AGI254" s="286"/>
      <c r="AGJ254" s="286"/>
      <c r="AGK254" s="286"/>
      <c r="AGL254" s="286"/>
      <c r="AGM254" s="286"/>
      <c r="AGN254" s="286"/>
      <c r="AGO254" s="286"/>
      <c r="AGP254" s="286"/>
      <c r="AGQ254" s="286"/>
      <c r="AGR254" s="286"/>
      <c r="AGS254" s="286"/>
      <c r="AGT254" s="286"/>
      <c r="AGU254" s="286"/>
      <c r="AGV254" s="286"/>
      <c r="AGW254" s="286"/>
      <c r="AGX254" s="286"/>
      <c r="AGY254" s="286"/>
      <c r="AGZ254" s="286"/>
      <c r="AHA254" s="286"/>
      <c r="AHB254" s="286"/>
      <c r="AHC254" s="286"/>
      <c r="AHD254" s="286"/>
      <c r="AHE254" s="286"/>
      <c r="AHF254" s="286"/>
      <c r="AHG254" s="286"/>
      <c r="AHH254" s="286"/>
      <c r="AHI254" s="286"/>
      <c r="AHJ254" s="286"/>
      <c r="AHK254" s="286"/>
      <c r="AHL254" s="286"/>
      <c r="AHM254" s="286"/>
      <c r="AHN254" s="286"/>
      <c r="AHO254" s="286"/>
      <c r="AHP254" s="286"/>
      <c r="AHQ254" s="286"/>
      <c r="AHR254" s="286"/>
      <c r="AHS254" s="286"/>
      <c r="AHT254" s="286"/>
      <c r="AHU254" s="286"/>
      <c r="AHV254" s="286"/>
      <c r="AHW254" s="286"/>
      <c r="AHX254" s="286"/>
      <c r="AHY254" s="286"/>
      <c r="AHZ254" s="286"/>
      <c r="AIA254" s="286"/>
      <c r="AIB254" s="286"/>
      <c r="AIC254" s="286"/>
      <c r="AID254" s="286"/>
      <c r="AIE254" s="286"/>
      <c r="AIF254" s="286"/>
      <c r="AIG254" s="286"/>
      <c r="AIH254" s="286"/>
      <c r="AII254" s="286"/>
      <c r="AIJ254" s="286"/>
      <c r="AIK254" s="286"/>
      <c r="AIL254" s="286"/>
      <c r="AIM254" s="286"/>
      <c r="AIN254" s="286"/>
      <c r="AIO254" s="286"/>
      <c r="AIP254" s="286"/>
      <c r="AIQ254" s="286"/>
      <c r="AIR254" s="286"/>
      <c r="AIS254" s="286"/>
      <c r="AIT254" s="286"/>
      <c r="AIU254" s="286"/>
      <c r="AIV254" s="286"/>
      <c r="AIW254" s="286"/>
      <c r="AIX254" s="286"/>
      <c r="AIY254" s="286"/>
      <c r="AIZ254" s="286"/>
      <c r="AJA254" s="286"/>
      <c r="AJB254" s="286"/>
      <c r="AJC254" s="286"/>
      <c r="AJD254" s="286"/>
      <c r="AJE254" s="286"/>
      <c r="AJF254" s="286"/>
      <c r="AJG254" s="286"/>
      <c r="AJH254" s="286"/>
      <c r="AJI254" s="286"/>
      <c r="AJJ254" s="286"/>
      <c r="AJK254" s="286"/>
      <c r="AJL254" s="286"/>
      <c r="AJM254" s="286"/>
      <c r="AJN254" s="286"/>
      <c r="AJO254" s="286"/>
      <c r="AJP254" s="286"/>
      <c r="AJQ254" s="286"/>
      <c r="AJR254" s="286"/>
      <c r="AJS254" s="286"/>
      <c r="AJT254" s="286"/>
      <c r="AJU254" s="286"/>
      <c r="AJV254" s="286"/>
      <c r="AJW254" s="286"/>
      <c r="AJX254" s="286"/>
      <c r="AJY254" s="286"/>
      <c r="AJZ254" s="286"/>
      <c r="AKA254" s="286"/>
      <c r="AKB254" s="286"/>
      <c r="AKC254" s="286"/>
      <c r="AKD254" s="286"/>
      <c r="AKE254" s="286"/>
      <c r="AKF254" s="286"/>
      <c r="AKG254" s="286"/>
      <c r="AKH254" s="286"/>
      <c r="AKI254" s="286"/>
      <c r="AKJ254" s="286"/>
      <c r="AKK254" s="286"/>
      <c r="AKL254" s="286"/>
      <c r="AKM254" s="286"/>
      <c r="AKN254" s="286"/>
      <c r="AKO254" s="286"/>
      <c r="AKP254" s="286"/>
      <c r="AKQ254" s="286"/>
      <c r="AKR254" s="286"/>
      <c r="AKS254" s="286"/>
      <c r="AKT254" s="286"/>
      <c r="AKU254" s="286"/>
      <c r="AKV254" s="286"/>
      <c r="AKW254" s="286"/>
      <c r="AKX254" s="286"/>
      <c r="AKY254" s="286"/>
      <c r="AKZ254" s="286"/>
      <c r="ALA254" s="286"/>
      <c r="ALB254" s="286"/>
      <c r="ALC254" s="286"/>
      <c r="ALD254" s="286"/>
      <c r="ALE254" s="286"/>
      <c r="ALF254" s="286"/>
      <c r="ALG254" s="286"/>
      <c r="ALH254" s="286"/>
      <c r="ALI254" s="286"/>
      <c r="ALJ254" s="286"/>
      <c r="ALK254" s="286"/>
      <c r="ALL254" s="286"/>
      <c r="ALM254" s="286"/>
      <c r="ALN254" s="286"/>
      <c r="ALO254" s="286"/>
      <c r="ALP254" s="286"/>
      <c r="ALQ254" s="286"/>
      <c r="ALR254" s="286"/>
      <c r="ALS254" s="286"/>
      <c r="ALT254" s="286"/>
      <c r="ALU254" s="286"/>
      <c r="ALV254" s="286"/>
      <c r="ALW254" s="286"/>
      <c r="ALX254" s="286"/>
      <c r="ALY254" s="286"/>
      <c r="ALZ254" s="286"/>
      <c r="AMA254" s="286"/>
      <c r="AMB254" s="286"/>
      <c r="AMC254" s="286"/>
      <c r="AMD254" s="286"/>
      <c r="AME254" s="286"/>
      <c r="AMF254" s="286"/>
      <c r="AMG254" s="286"/>
      <c r="AMH254" s="286"/>
      <c r="AMI254" s="286"/>
      <c r="AMJ254" s="286"/>
      <c r="AMK254" s="286"/>
      <c r="AML254" s="286"/>
      <c r="AMM254" s="286"/>
      <c r="AMN254" s="286"/>
      <c r="AMO254" s="286"/>
      <c r="AMP254" s="286"/>
      <c r="AMQ254" s="286"/>
      <c r="AMR254" s="286"/>
      <c r="AMS254" s="286"/>
      <c r="AMT254" s="286"/>
      <c r="AMU254" s="286"/>
      <c r="AMV254" s="286"/>
      <c r="AMW254" s="286"/>
      <c r="AMX254" s="286"/>
      <c r="AMY254" s="286"/>
      <c r="AMZ254" s="286"/>
      <c r="ANA254" s="286"/>
      <c r="ANB254" s="286"/>
      <c r="ANC254" s="286"/>
      <c r="AND254" s="286"/>
      <c r="ANE254" s="286"/>
      <c r="ANF254" s="286"/>
      <c r="ANG254" s="286"/>
      <c r="ANH254" s="286"/>
      <c r="ANI254" s="286"/>
      <c r="ANJ254" s="286"/>
      <c r="ANK254" s="286"/>
      <c r="ANL254" s="286"/>
      <c r="ANM254" s="286"/>
      <c r="ANN254" s="286"/>
      <c r="ANO254" s="286"/>
      <c r="ANP254" s="286"/>
      <c r="ANQ254" s="286"/>
      <c r="ANR254" s="286"/>
      <c r="ANS254" s="286"/>
      <c r="ANT254" s="286"/>
      <c r="ANU254" s="286"/>
      <c r="ANV254" s="286"/>
      <c r="ANW254" s="286"/>
      <c r="ANX254" s="286"/>
      <c r="ANY254" s="286"/>
      <c r="ANZ254" s="286"/>
      <c r="AOA254" s="286"/>
      <c r="AOB254" s="286"/>
      <c r="AOC254" s="286"/>
      <c r="AOD254" s="286"/>
      <c r="AOE254" s="286"/>
      <c r="AOF254" s="286"/>
      <c r="AOG254" s="286"/>
      <c r="AOH254" s="286"/>
      <c r="AOI254" s="286"/>
      <c r="AOJ254" s="286"/>
      <c r="AOK254" s="286"/>
      <c r="AOL254" s="286"/>
      <c r="AOM254" s="286"/>
      <c r="AON254" s="286"/>
      <c r="AOO254" s="286"/>
      <c r="AOP254" s="286"/>
      <c r="AOQ254" s="286"/>
      <c r="AOR254" s="286"/>
      <c r="AOS254" s="286"/>
      <c r="AOT254" s="286"/>
      <c r="AOU254" s="286"/>
      <c r="AOV254" s="286"/>
      <c r="AOW254" s="286"/>
      <c r="AOX254" s="286"/>
      <c r="AOY254" s="286"/>
      <c r="AOZ254" s="286"/>
      <c r="APA254" s="286"/>
      <c r="APB254" s="286"/>
      <c r="APC254" s="286"/>
      <c r="APD254" s="286"/>
      <c r="APE254" s="286"/>
      <c r="APF254" s="286"/>
      <c r="APG254" s="286"/>
      <c r="APH254" s="286"/>
      <c r="API254" s="286"/>
      <c r="APJ254" s="286"/>
      <c r="APK254" s="286"/>
      <c r="APL254" s="286"/>
      <c r="APM254" s="286"/>
      <c r="APN254" s="286"/>
      <c r="APO254" s="286"/>
      <c r="APP254" s="286"/>
      <c r="APQ254" s="286"/>
      <c r="APR254" s="286"/>
      <c r="APS254" s="286"/>
      <c r="APT254" s="286"/>
      <c r="APU254" s="286"/>
      <c r="APV254" s="286"/>
      <c r="APW254" s="286"/>
      <c r="APX254" s="286"/>
      <c r="APY254" s="286"/>
      <c r="APZ254" s="286"/>
      <c r="AQA254" s="286"/>
      <c r="AQB254" s="286"/>
      <c r="AQC254" s="286"/>
      <c r="AQD254" s="286"/>
      <c r="AQE254" s="286"/>
      <c r="AQF254" s="286"/>
      <c r="AQG254" s="286"/>
      <c r="AQH254" s="286"/>
      <c r="AQI254" s="286"/>
      <c r="AQJ254" s="286"/>
      <c r="AQK254" s="286"/>
      <c r="AQL254" s="286"/>
      <c r="AQM254" s="286"/>
      <c r="AQN254" s="286"/>
      <c r="AQO254" s="286"/>
      <c r="AQP254" s="286"/>
      <c r="AQQ254" s="286"/>
      <c r="AQR254" s="286"/>
      <c r="AQS254" s="286"/>
      <c r="AQT254" s="286"/>
      <c r="AQU254" s="286"/>
      <c r="AQV254" s="286"/>
      <c r="AQW254" s="286"/>
      <c r="AQX254" s="286"/>
      <c r="AQY254" s="286"/>
      <c r="AQZ254" s="286"/>
      <c r="ARA254" s="286"/>
      <c r="ARB254" s="286"/>
      <c r="ARC254" s="286"/>
      <c r="ARD254" s="286"/>
      <c r="ARE254" s="286"/>
      <c r="ARF254" s="286"/>
      <c r="ARG254" s="286"/>
      <c r="ARH254" s="286"/>
      <c r="ARI254" s="286"/>
      <c r="ARJ254" s="286"/>
      <c r="ARK254" s="286"/>
      <c r="ARL254" s="286"/>
      <c r="ARM254" s="286"/>
      <c r="ARN254" s="286"/>
      <c r="ARO254" s="286"/>
      <c r="ARP254" s="286"/>
      <c r="ARQ254" s="286"/>
      <c r="ARR254" s="286"/>
      <c r="ARS254" s="286"/>
      <c r="ART254" s="286"/>
      <c r="ARU254" s="286"/>
      <c r="ARV254" s="286"/>
      <c r="ARW254" s="286"/>
      <c r="ARX254" s="286"/>
      <c r="ARY254" s="286"/>
      <c r="ARZ254" s="286"/>
      <c r="ASA254" s="286"/>
      <c r="ASB254" s="286"/>
      <c r="ASC254" s="286"/>
      <c r="ASD254" s="286"/>
      <c r="ASE254" s="286"/>
      <c r="ASF254" s="286"/>
      <c r="ASG254" s="286"/>
      <c r="ASH254" s="286"/>
      <c r="ASI254" s="286"/>
      <c r="ASJ254" s="286"/>
      <c r="ASK254" s="286"/>
      <c r="ASL254" s="286"/>
      <c r="ASM254" s="286"/>
      <c r="ASN254" s="286"/>
      <c r="ASO254" s="286"/>
      <c r="ASP254" s="286"/>
      <c r="ASQ254" s="286"/>
      <c r="ASR254" s="286"/>
      <c r="ASS254" s="286"/>
      <c r="AST254" s="286"/>
      <c r="ASU254" s="286"/>
      <c r="ASV254" s="286"/>
      <c r="ASW254" s="286"/>
      <c r="ASX254" s="286"/>
      <c r="ASY254" s="286"/>
      <c r="ASZ254" s="286"/>
      <c r="ATA254" s="286"/>
      <c r="ATB254" s="286"/>
      <c r="ATC254" s="286"/>
      <c r="ATD254" s="286"/>
      <c r="ATE254" s="286"/>
      <c r="ATF254" s="286"/>
      <c r="ATG254" s="286"/>
      <c r="ATH254" s="286"/>
      <c r="ATI254" s="286"/>
      <c r="ATJ254" s="286"/>
      <c r="ATK254" s="286"/>
      <c r="ATL254" s="286"/>
      <c r="ATM254" s="286"/>
      <c r="ATN254" s="286"/>
      <c r="ATO254" s="286"/>
      <c r="ATP254" s="286"/>
      <c r="ATQ254" s="286"/>
      <c r="ATR254" s="286"/>
      <c r="ATS254" s="286"/>
      <c r="ATT254" s="286"/>
      <c r="ATU254" s="286"/>
      <c r="ATV254" s="286"/>
      <c r="ATW254" s="286"/>
      <c r="ATX254" s="286"/>
      <c r="ATY254" s="286"/>
      <c r="ATZ254" s="286"/>
      <c r="AUA254" s="286"/>
      <c r="AUB254" s="286"/>
      <c r="AUC254" s="286"/>
      <c r="AUD254" s="286"/>
      <c r="AUE254" s="286"/>
      <c r="AUF254" s="286"/>
      <c r="AUG254" s="286"/>
      <c r="AUH254" s="286"/>
      <c r="AUI254" s="286"/>
      <c r="AUJ254" s="286"/>
      <c r="AUK254" s="286"/>
      <c r="AUL254" s="286"/>
      <c r="AUM254" s="286"/>
      <c r="AUN254" s="286"/>
      <c r="AUO254" s="286"/>
      <c r="AUP254" s="286"/>
      <c r="AUQ254" s="286"/>
      <c r="AUR254" s="286"/>
      <c r="AUS254" s="286"/>
      <c r="AUT254" s="286"/>
      <c r="AUU254" s="286"/>
      <c r="AUV254" s="286"/>
      <c r="AUW254" s="286"/>
      <c r="AUX254" s="286"/>
      <c r="AUY254" s="286"/>
      <c r="AUZ254" s="286"/>
      <c r="AVA254" s="286"/>
      <c r="AVB254" s="286"/>
      <c r="AVC254" s="286"/>
      <c r="AVD254" s="286"/>
      <c r="AVE254" s="286"/>
      <c r="AVF254" s="286"/>
      <c r="AVG254" s="286"/>
      <c r="AVH254" s="286"/>
      <c r="AVI254" s="286"/>
      <c r="AVJ254" s="286"/>
      <c r="AVK254" s="286"/>
      <c r="AVL254" s="286"/>
      <c r="AVM254" s="286"/>
      <c r="AVN254" s="286"/>
      <c r="AVO254" s="286"/>
      <c r="AVP254" s="286"/>
      <c r="AVQ254" s="286"/>
      <c r="AVR254" s="286"/>
      <c r="AVS254" s="286"/>
      <c r="AVT254" s="286"/>
      <c r="AVU254" s="286"/>
      <c r="AVV254" s="286"/>
      <c r="AVW254" s="286"/>
      <c r="AVX254" s="286"/>
      <c r="AVY254" s="286"/>
      <c r="AVZ254" s="286"/>
      <c r="AWA254" s="286"/>
      <c r="AWB254" s="286"/>
      <c r="AWC254" s="286"/>
      <c r="AWD254" s="286"/>
      <c r="AWE254" s="286"/>
      <c r="AWF254" s="286"/>
      <c r="AWG254" s="286"/>
      <c r="AWH254" s="286"/>
      <c r="AWI254" s="286"/>
      <c r="AWJ254" s="286"/>
      <c r="AWK254" s="286"/>
      <c r="AWL254" s="286"/>
      <c r="AWM254" s="286"/>
      <c r="AWN254" s="286"/>
      <c r="AWO254" s="286"/>
      <c r="AWP254" s="286"/>
      <c r="AWQ254" s="286"/>
      <c r="AWR254" s="286"/>
      <c r="AWS254" s="286"/>
      <c r="AWT254" s="286"/>
      <c r="AWU254" s="286"/>
      <c r="AWV254" s="286"/>
      <c r="AWW254" s="286"/>
      <c r="AWX254" s="286"/>
      <c r="AWY254" s="286"/>
      <c r="AWZ254" s="286"/>
      <c r="AXA254" s="286"/>
      <c r="AXB254" s="286"/>
      <c r="AXC254" s="286"/>
      <c r="AXD254" s="286"/>
      <c r="AXE254" s="286"/>
      <c r="AXF254" s="286"/>
      <c r="AXG254" s="286"/>
      <c r="AXH254" s="286"/>
      <c r="AXI254" s="286"/>
      <c r="AXJ254" s="286"/>
      <c r="AXK254" s="286"/>
      <c r="AXL254" s="286"/>
      <c r="AXM254" s="286"/>
      <c r="AXN254" s="286"/>
      <c r="AXO254" s="286"/>
      <c r="AXP254" s="286"/>
      <c r="AXQ254" s="286"/>
      <c r="AXR254" s="286"/>
      <c r="AXS254" s="286"/>
      <c r="AXT254" s="286"/>
      <c r="AXU254" s="286"/>
      <c r="AXV254" s="286"/>
      <c r="AXW254" s="286"/>
      <c r="AXX254" s="286"/>
      <c r="AXY254" s="286"/>
      <c r="AXZ254" s="286"/>
      <c r="AYA254" s="286"/>
      <c r="AYB254" s="286"/>
      <c r="AYC254" s="286"/>
      <c r="AYD254" s="286"/>
      <c r="AYE254" s="286"/>
      <c r="AYF254" s="286"/>
      <c r="AYG254" s="286"/>
      <c r="AYH254" s="286"/>
      <c r="AYI254" s="286"/>
      <c r="AYJ254" s="286"/>
      <c r="AYK254" s="286"/>
      <c r="AYL254" s="286"/>
      <c r="AYM254" s="286"/>
      <c r="AYN254" s="286"/>
      <c r="AYO254" s="286"/>
      <c r="AYP254" s="286"/>
      <c r="AYQ254" s="286"/>
      <c r="AYR254" s="286"/>
      <c r="AYS254" s="286"/>
      <c r="AYT254" s="286"/>
      <c r="AYU254" s="286"/>
      <c r="AYV254" s="286"/>
      <c r="AYW254" s="286"/>
      <c r="AYX254" s="286"/>
      <c r="AYY254" s="286"/>
      <c r="AYZ254" s="286"/>
      <c r="AZA254" s="286"/>
      <c r="AZB254" s="286"/>
      <c r="AZC254" s="286"/>
      <c r="AZD254" s="286"/>
      <c r="AZE254" s="286"/>
      <c r="AZF254" s="286"/>
      <c r="AZG254" s="286"/>
      <c r="AZH254" s="286"/>
      <c r="AZI254" s="286"/>
      <c r="AZJ254" s="286"/>
      <c r="AZK254" s="286"/>
      <c r="AZL254" s="286"/>
      <c r="AZM254" s="286"/>
      <c r="AZN254" s="286"/>
      <c r="AZO254" s="286"/>
      <c r="AZP254" s="286"/>
      <c r="AZQ254" s="286"/>
      <c r="AZR254" s="286"/>
      <c r="AZS254" s="286"/>
      <c r="AZT254" s="286"/>
      <c r="AZU254" s="286"/>
      <c r="AZV254" s="286"/>
      <c r="AZW254" s="286"/>
      <c r="AZX254" s="286"/>
      <c r="AZY254" s="286"/>
      <c r="AZZ254" s="286"/>
      <c r="BAA254" s="286"/>
      <c r="BAB254" s="286"/>
      <c r="BAC254" s="286"/>
      <c r="BAD254" s="286"/>
      <c r="BAE254" s="286"/>
      <c r="BAF254" s="286"/>
      <c r="BAG254" s="286"/>
      <c r="BAH254" s="286"/>
      <c r="BAI254" s="286"/>
      <c r="BAJ254" s="286"/>
      <c r="BAK254" s="286"/>
      <c r="BAL254" s="286"/>
      <c r="BAM254" s="286"/>
      <c r="BAN254" s="286"/>
      <c r="BAO254" s="286"/>
      <c r="BAP254" s="286"/>
      <c r="BAQ254" s="286"/>
      <c r="BAR254" s="286"/>
      <c r="BAS254" s="286"/>
      <c r="BAT254" s="286"/>
      <c r="BAU254" s="286"/>
      <c r="BAV254" s="286"/>
      <c r="BAW254" s="286"/>
      <c r="BAX254" s="286"/>
      <c r="BAY254" s="286"/>
      <c r="BAZ254" s="286"/>
      <c r="BBA254" s="286"/>
      <c r="BBB254" s="286"/>
      <c r="BBC254" s="286"/>
      <c r="BBD254" s="286"/>
      <c r="BBE254" s="286"/>
      <c r="BBF254" s="286"/>
      <c r="BBG254" s="286"/>
      <c r="BBH254" s="286"/>
      <c r="BBI254" s="286"/>
      <c r="BBJ254" s="286"/>
      <c r="BBK254" s="286"/>
      <c r="BBL254" s="286"/>
      <c r="BBM254" s="286"/>
      <c r="BBN254" s="286"/>
      <c r="BBO254" s="286"/>
      <c r="BBP254" s="286"/>
      <c r="BBQ254" s="286"/>
      <c r="BBR254" s="286"/>
      <c r="BBS254" s="286"/>
      <c r="BBT254" s="286"/>
      <c r="BBU254" s="286"/>
      <c r="BBV254" s="286"/>
      <c r="BBW254" s="286"/>
      <c r="BBX254" s="286"/>
      <c r="BBY254" s="286"/>
      <c r="BBZ254" s="286"/>
      <c r="BCA254" s="286"/>
      <c r="BCB254" s="286"/>
      <c r="BCC254" s="286"/>
      <c r="BCD254" s="286"/>
      <c r="BCE254" s="286"/>
      <c r="BCF254" s="286"/>
      <c r="BCG254" s="286"/>
      <c r="BCH254" s="286"/>
      <c r="BCI254" s="286"/>
      <c r="BCJ254" s="286"/>
      <c r="BCK254" s="286"/>
      <c r="BCL254" s="286"/>
      <c r="BCM254" s="286"/>
      <c r="BCN254" s="286"/>
      <c r="BCO254" s="286"/>
      <c r="BCP254" s="286"/>
      <c r="BCQ254" s="286"/>
      <c r="BCR254" s="286"/>
      <c r="BCS254" s="286"/>
      <c r="BCT254" s="286"/>
      <c r="BCU254" s="286"/>
      <c r="BCV254" s="286"/>
      <c r="BCW254" s="286"/>
      <c r="BCX254" s="286"/>
      <c r="BCY254" s="286"/>
      <c r="BCZ254" s="286"/>
      <c r="BDA254" s="286"/>
      <c r="BDB254" s="286"/>
      <c r="BDC254" s="286"/>
      <c r="BDD254" s="286"/>
      <c r="BDE254" s="286"/>
      <c r="BDF254" s="286"/>
      <c r="BDG254" s="286"/>
      <c r="BDH254" s="286"/>
      <c r="BDI254" s="286"/>
      <c r="BDJ254" s="286"/>
      <c r="BDK254" s="286"/>
      <c r="BDL254" s="286"/>
      <c r="BDM254" s="286"/>
      <c r="BDN254" s="286"/>
      <c r="BDO254" s="286"/>
      <c r="BDP254" s="286"/>
      <c r="BDQ254" s="286"/>
      <c r="BDR254" s="286"/>
      <c r="BDS254" s="286"/>
      <c r="BDT254" s="286"/>
      <c r="BDU254" s="286"/>
      <c r="BDV254" s="286"/>
      <c r="BDW254" s="286"/>
      <c r="BDX254" s="286"/>
      <c r="BDY254" s="286"/>
      <c r="BDZ254" s="286"/>
      <c r="BEA254" s="286"/>
      <c r="BEB254" s="286"/>
      <c r="BEC254" s="286"/>
      <c r="BED254" s="286"/>
      <c r="BEE254" s="286"/>
      <c r="BEF254" s="286"/>
      <c r="BEG254" s="286"/>
      <c r="BEH254" s="286"/>
      <c r="BEI254" s="286"/>
      <c r="BEJ254" s="286"/>
      <c r="BEK254" s="286"/>
      <c r="BEL254" s="286"/>
      <c r="BEM254" s="286"/>
      <c r="BEN254" s="286"/>
      <c r="BEO254" s="286"/>
      <c r="BEP254" s="286"/>
      <c r="BEQ254" s="286"/>
      <c r="BER254" s="286"/>
      <c r="BES254" s="286"/>
      <c r="BET254" s="286"/>
      <c r="BEU254" s="286"/>
      <c r="BEV254" s="286"/>
      <c r="BEW254" s="286"/>
      <c r="BEX254" s="286"/>
      <c r="BEY254" s="286"/>
      <c r="BEZ254" s="286"/>
      <c r="BFA254" s="286"/>
      <c r="BFB254" s="286"/>
      <c r="BFC254" s="286"/>
      <c r="BFD254" s="286"/>
      <c r="BFE254" s="286"/>
      <c r="BFF254" s="286"/>
      <c r="BFG254" s="286"/>
      <c r="BFH254" s="286"/>
      <c r="BFI254" s="286"/>
      <c r="BFJ254" s="286"/>
      <c r="BFK254" s="286"/>
      <c r="BFL254" s="286"/>
      <c r="BFM254" s="286"/>
      <c r="BFN254" s="286"/>
      <c r="BFO254" s="286"/>
      <c r="BFP254" s="286"/>
      <c r="BFQ254" s="286"/>
      <c r="BFR254" s="286"/>
      <c r="BFS254" s="286"/>
      <c r="BFT254" s="286"/>
      <c r="BFU254" s="286"/>
      <c r="BFV254" s="286"/>
      <c r="BFW254" s="286"/>
      <c r="BFX254" s="286"/>
      <c r="BFY254" s="286"/>
      <c r="BFZ254" s="286"/>
      <c r="BGA254" s="286"/>
      <c r="BGB254" s="286"/>
      <c r="BGC254" s="286"/>
      <c r="BGD254" s="286"/>
      <c r="BGE254" s="286"/>
      <c r="BGF254" s="286"/>
      <c r="BGG254" s="286"/>
      <c r="BGH254" s="286"/>
      <c r="BGI254" s="286"/>
      <c r="BGJ254" s="286"/>
      <c r="BGK254" s="286"/>
      <c r="BGL254" s="286"/>
      <c r="BGM254" s="286"/>
      <c r="BGN254" s="286"/>
      <c r="BGO254" s="286"/>
      <c r="BGP254" s="286"/>
      <c r="BGQ254" s="286"/>
      <c r="BGR254" s="286"/>
      <c r="BGS254" s="286"/>
      <c r="BGT254" s="286"/>
      <c r="BGU254" s="286"/>
      <c r="BGV254" s="286"/>
      <c r="BGW254" s="286"/>
      <c r="BGX254" s="286"/>
      <c r="BGY254" s="286"/>
      <c r="BGZ254" s="286"/>
      <c r="BHA254" s="286"/>
      <c r="BHB254" s="286"/>
      <c r="BHC254" s="286"/>
      <c r="BHD254" s="286"/>
      <c r="BHE254" s="286"/>
      <c r="BHF254" s="286"/>
      <c r="BHG254" s="286"/>
      <c r="BHH254" s="286"/>
      <c r="BHI254" s="286"/>
      <c r="BHJ254" s="286"/>
      <c r="BHK254" s="286"/>
      <c r="BHL254" s="286"/>
      <c r="BHM254" s="286"/>
      <c r="BHN254" s="286"/>
      <c r="BHO254" s="286"/>
      <c r="BHP254" s="286"/>
      <c r="BHQ254" s="286"/>
      <c r="BHR254" s="286"/>
      <c r="BHS254" s="286"/>
      <c r="BHT254" s="286"/>
      <c r="BHU254" s="286"/>
      <c r="BHV254" s="286"/>
      <c r="BHW254" s="286"/>
      <c r="BHX254" s="286"/>
      <c r="BHY254" s="286"/>
      <c r="BHZ254" s="286"/>
      <c r="BIA254" s="286"/>
      <c r="BIB254" s="286"/>
      <c r="BIC254" s="286"/>
      <c r="BID254" s="286"/>
      <c r="BIE254" s="286"/>
      <c r="BIF254" s="286"/>
      <c r="BIG254" s="286"/>
      <c r="BIH254" s="286"/>
      <c r="BII254" s="286"/>
      <c r="BIJ254" s="286"/>
      <c r="BIK254" s="286"/>
      <c r="BIL254" s="286"/>
      <c r="BIM254" s="286"/>
      <c r="BIN254" s="286"/>
      <c r="BIO254" s="286"/>
      <c r="BIP254" s="286"/>
      <c r="BIQ254" s="286"/>
      <c r="BIR254" s="286"/>
      <c r="BIS254" s="286"/>
      <c r="BIT254" s="286"/>
      <c r="BIU254" s="286"/>
      <c r="BIV254" s="286"/>
      <c r="BIW254" s="286"/>
      <c r="BIX254" s="286"/>
      <c r="BIY254" s="286"/>
      <c r="BIZ254" s="286"/>
      <c r="BJA254" s="286"/>
      <c r="BJB254" s="286"/>
      <c r="BJC254" s="286"/>
      <c r="BJD254" s="286"/>
      <c r="BJE254" s="286"/>
      <c r="BJF254" s="286"/>
      <c r="BJG254" s="286"/>
      <c r="BJH254" s="286"/>
      <c r="BJI254" s="286"/>
      <c r="BJJ254" s="286"/>
      <c r="BJK254" s="286"/>
      <c r="BJL254" s="286"/>
      <c r="BJM254" s="286"/>
      <c r="BJN254" s="286"/>
      <c r="BJO254" s="286"/>
      <c r="BJP254" s="286"/>
      <c r="BJQ254" s="286"/>
      <c r="BJR254" s="286"/>
      <c r="BJS254" s="286"/>
      <c r="BJT254" s="286"/>
      <c r="BJU254" s="286"/>
      <c r="BJV254" s="286"/>
      <c r="BJW254" s="286"/>
      <c r="BJX254" s="286"/>
      <c r="BJY254" s="286"/>
      <c r="BJZ254" s="286"/>
      <c r="BKA254" s="286"/>
      <c r="BKB254" s="286"/>
      <c r="BKC254" s="286"/>
      <c r="BKD254" s="286"/>
      <c r="BKE254" s="286"/>
      <c r="BKF254" s="286"/>
      <c r="BKG254" s="286"/>
      <c r="BKH254" s="286"/>
      <c r="BKI254" s="286"/>
      <c r="BKJ254" s="286"/>
      <c r="BKK254" s="286"/>
      <c r="BKL254" s="286"/>
      <c r="BKM254" s="286"/>
      <c r="BKN254" s="286"/>
      <c r="BKO254" s="286"/>
      <c r="BKP254" s="286"/>
      <c r="BKQ254" s="286"/>
      <c r="BKR254" s="286"/>
      <c r="BKS254" s="286"/>
      <c r="BKT254" s="286"/>
      <c r="BKU254" s="286"/>
      <c r="BKV254" s="286"/>
      <c r="BKW254" s="286"/>
      <c r="BKX254" s="286"/>
      <c r="BKY254" s="286"/>
      <c r="BKZ254" s="286"/>
      <c r="BLA254" s="286"/>
      <c r="BLB254" s="286"/>
      <c r="BLC254" s="286"/>
      <c r="BLD254" s="286"/>
      <c r="BLE254" s="286"/>
      <c r="BLF254" s="286"/>
      <c r="BLG254" s="286"/>
      <c r="BLH254" s="286"/>
      <c r="BLI254" s="286"/>
      <c r="BLJ254" s="286"/>
      <c r="BLK254" s="286"/>
      <c r="BLL254" s="286"/>
      <c r="BLM254" s="286"/>
      <c r="BLN254" s="286"/>
      <c r="BLO254" s="286"/>
      <c r="BLP254" s="286"/>
      <c r="BLQ254" s="286"/>
      <c r="BLR254" s="286"/>
      <c r="BLS254" s="286"/>
      <c r="BLT254" s="286"/>
      <c r="BLU254" s="286"/>
      <c r="BLV254" s="286"/>
      <c r="BLW254" s="286"/>
      <c r="BLX254" s="286"/>
      <c r="BLY254" s="286"/>
      <c r="BLZ254" s="286"/>
      <c r="BMA254" s="286"/>
      <c r="BMB254" s="286"/>
      <c r="BMC254" s="286"/>
      <c r="BMD254" s="286"/>
      <c r="BME254" s="286"/>
      <c r="BMF254" s="286"/>
      <c r="BMG254" s="286"/>
      <c r="BMH254" s="286"/>
      <c r="BMI254" s="286"/>
      <c r="BMJ254" s="286"/>
      <c r="BMK254" s="286"/>
      <c r="BML254" s="286"/>
      <c r="BMM254" s="286"/>
      <c r="BMN254" s="286"/>
      <c r="BMO254" s="286"/>
      <c r="BMP254" s="286"/>
      <c r="BMQ254" s="286"/>
      <c r="BMR254" s="286"/>
      <c r="BMS254" s="286"/>
      <c r="BMT254" s="286"/>
      <c r="BMU254" s="286"/>
      <c r="BMV254" s="286"/>
      <c r="BMW254" s="286"/>
      <c r="BMX254" s="286"/>
      <c r="BMY254" s="286"/>
      <c r="BMZ254" s="286"/>
      <c r="BNA254" s="286"/>
      <c r="BNB254" s="286"/>
      <c r="BNC254" s="286"/>
      <c r="BND254" s="286"/>
      <c r="BNE254" s="286"/>
      <c r="BNF254" s="286"/>
      <c r="BNG254" s="286"/>
      <c r="BNH254" s="286"/>
      <c r="BNI254" s="286"/>
      <c r="BNJ254" s="286"/>
      <c r="BNK254" s="286"/>
      <c r="BNL254" s="286"/>
      <c r="BNM254" s="286"/>
      <c r="BNN254" s="286"/>
      <c r="BNO254" s="286"/>
      <c r="BNP254" s="286"/>
      <c r="BNQ254" s="286"/>
      <c r="BNR254" s="286"/>
      <c r="BNS254" s="286"/>
      <c r="BNT254" s="286"/>
      <c r="BNU254" s="286"/>
      <c r="BNV254" s="286"/>
      <c r="BNW254" s="286"/>
      <c r="BNX254" s="286"/>
      <c r="BNY254" s="286"/>
      <c r="BNZ254" s="286"/>
      <c r="BOA254" s="286"/>
      <c r="BOB254" s="286"/>
      <c r="BOC254" s="286"/>
      <c r="BOD254" s="286"/>
      <c r="BOE254" s="286"/>
      <c r="BOF254" s="286"/>
      <c r="BOG254" s="286"/>
      <c r="BOH254" s="286"/>
      <c r="BOI254" s="286"/>
      <c r="BOJ254" s="286"/>
      <c r="BOK254" s="286"/>
      <c r="BOL254" s="286"/>
      <c r="BOM254" s="286"/>
      <c r="BON254" s="286"/>
      <c r="BOO254" s="286"/>
      <c r="BOP254" s="286"/>
      <c r="BOQ254" s="286"/>
      <c r="BOR254" s="286"/>
      <c r="BOS254" s="286"/>
      <c r="BOT254" s="286"/>
      <c r="BOU254" s="286"/>
      <c r="BOV254" s="286"/>
      <c r="BOW254" s="286"/>
      <c r="BOX254" s="286"/>
      <c r="BOY254" s="286"/>
      <c r="BOZ254" s="286"/>
      <c r="BPA254" s="286"/>
      <c r="BPB254" s="286"/>
      <c r="BPC254" s="286"/>
      <c r="BPD254" s="286"/>
      <c r="BPE254" s="286"/>
      <c r="BPF254" s="286"/>
      <c r="BPG254" s="286"/>
      <c r="BPH254" s="286"/>
      <c r="BPI254" s="286"/>
      <c r="BPJ254" s="286"/>
      <c r="BPK254" s="286"/>
      <c r="BPL254" s="286"/>
      <c r="BPM254" s="286"/>
      <c r="BPN254" s="286"/>
      <c r="BPO254" s="286"/>
      <c r="BPP254" s="286"/>
      <c r="BPQ254" s="286"/>
      <c r="BPR254" s="286"/>
      <c r="BPS254" s="286"/>
      <c r="BPT254" s="286"/>
      <c r="BPU254" s="286"/>
      <c r="BPV254" s="286"/>
      <c r="BPW254" s="286"/>
      <c r="BPX254" s="286"/>
      <c r="BPY254" s="286"/>
      <c r="BPZ254" s="286"/>
      <c r="BQA254" s="286"/>
      <c r="BQB254" s="286"/>
      <c r="BQC254" s="286"/>
      <c r="BQD254" s="286"/>
      <c r="BQE254" s="286"/>
      <c r="BQF254" s="286"/>
      <c r="BQG254" s="286"/>
      <c r="BQH254" s="286"/>
      <c r="BQI254" s="286"/>
      <c r="BQJ254" s="286"/>
      <c r="BQK254" s="286"/>
      <c r="BQL254" s="286"/>
      <c r="BQM254" s="286"/>
      <c r="BQN254" s="286"/>
      <c r="BQO254" s="286"/>
      <c r="BQP254" s="286"/>
      <c r="BQQ254" s="286"/>
      <c r="BQR254" s="286"/>
      <c r="BQS254" s="286"/>
      <c r="BQT254" s="286"/>
      <c r="BQU254" s="286"/>
      <c r="BQV254" s="286"/>
      <c r="BQW254" s="286"/>
      <c r="BQX254" s="286"/>
      <c r="BQY254" s="286"/>
      <c r="BQZ254" s="286"/>
      <c r="BRA254" s="286"/>
      <c r="BRB254" s="286"/>
      <c r="BRC254" s="286"/>
      <c r="BRD254" s="286"/>
      <c r="BRE254" s="286"/>
      <c r="BRF254" s="286"/>
      <c r="BRG254" s="286"/>
      <c r="BRH254" s="286"/>
      <c r="BRI254" s="286"/>
      <c r="BRJ254" s="286"/>
      <c r="BRK254" s="286"/>
      <c r="BRL254" s="286"/>
      <c r="BRM254" s="286"/>
      <c r="BRN254" s="286"/>
      <c r="BRO254" s="286"/>
      <c r="BRP254" s="286"/>
      <c r="BRQ254" s="286"/>
      <c r="BRR254" s="286"/>
      <c r="BRS254" s="286"/>
      <c r="BRT254" s="286"/>
      <c r="BRU254" s="286"/>
      <c r="BRV254" s="286"/>
      <c r="BRW254" s="286"/>
      <c r="BRX254" s="286"/>
      <c r="BRY254" s="286"/>
      <c r="BRZ254" s="286"/>
      <c r="BSA254" s="286"/>
      <c r="BSB254" s="286"/>
      <c r="BSC254" s="286"/>
      <c r="BSD254" s="286"/>
      <c r="BSE254" s="286"/>
      <c r="BSF254" s="286"/>
      <c r="BSG254" s="286"/>
      <c r="BSH254" s="286"/>
      <c r="BSI254" s="286"/>
      <c r="BSJ254" s="286"/>
      <c r="BSK254" s="286"/>
      <c r="BSL254" s="286"/>
      <c r="BSM254" s="286"/>
      <c r="BSN254" s="286"/>
      <c r="BSO254" s="286"/>
      <c r="BSP254" s="286"/>
      <c r="BSQ254" s="286"/>
      <c r="BSR254" s="286"/>
      <c r="BSS254" s="286"/>
      <c r="BST254" s="286"/>
      <c r="BSU254" s="286"/>
      <c r="BSV254" s="286"/>
      <c r="BSW254" s="286"/>
      <c r="BSX254" s="286"/>
      <c r="BSY254" s="286"/>
      <c r="BSZ254" s="286"/>
      <c r="BTA254" s="286"/>
      <c r="BTB254" s="286"/>
      <c r="BTC254" s="286"/>
      <c r="BTD254" s="286"/>
      <c r="BTE254" s="286"/>
      <c r="BTF254" s="286"/>
      <c r="BTG254" s="286"/>
      <c r="BTH254" s="286"/>
      <c r="BTI254" s="286"/>
      <c r="BTJ254" s="286"/>
      <c r="BTK254" s="286"/>
      <c r="BTL254" s="286"/>
      <c r="BTM254" s="286"/>
      <c r="BTN254" s="286"/>
      <c r="BTO254" s="286"/>
      <c r="BTP254" s="286"/>
      <c r="BTQ254" s="286"/>
      <c r="BTR254" s="286"/>
      <c r="BTS254" s="286"/>
      <c r="BTT254" s="286"/>
      <c r="BTU254" s="286"/>
      <c r="BTV254" s="286"/>
      <c r="BTW254" s="286"/>
      <c r="BTX254" s="286"/>
      <c r="BTY254" s="286"/>
      <c r="BTZ254" s="286"/>
      <c r="BUA254" s="286"/>
      <c r="BUB254" s="286"/>
      <c r="BUC254" s="286"/>
      <c r="BUD254" s="286"/>
      <c r="BUE254" s="286"/>
      <c r="BUF254" s="286"/>
      <c r="BUG254" s="286"/>
      <c r="BUH254" s="286"/>
      <c r="BUI254" s="286"/>
      <c r="BUJ254" s="286"/>
      <c r="BUK254" s="286"/>
      <c r="BUL254" s="286"/>
      <c r="BUM254" s="286"/>
      <c r="BUN254" s="286"/>
      <c r="BUO254" s="286"/>
      <c r="BUP254" s="286"/>
      <c r="BUQ254" s="286"/>
      <c r="BUR254" s="286"/>
      <c r="BUS254" s="286"/>
      <c r="BUT254" s="286"/>
      <c r="BUU254" s="286"/>
      <c r="BUV254" s="286"/>
      <c r="BUW254" s="286"/>
      <c r="BUX254" s="286"/>
      <c r="BUY254" s="286"/>
      <c r="BUZ254" s="286"/>
      <c r="BVA254" s="286"/>
      <c r="BVB254" s="286"/>
      <c r="BVC254" s="286"/>
      <c r="BVD254" s="286"/>
      <c r="BVE254" s="286"/>
      <c r="BVF254" s="286"/>
      <c r="BVG254" s="286"/>
      <c r="BVH254" s="286"/>
      <c r="BVI254" s="286"/>
      <c r="BVJ254" s="286"/>
      <c r="BVK254" s="286"/>
      <c r="BVL254" s="286"/>
      <c r="BVM254" s="286"/>
      <c r="BVN254" s="286"/>
      <c r="BVO254" s="286"/>
      <c r="BVP254" s="286"/>
      <c r="BVQ254" s="286"/>
      <c r="BVR254" s="286"/>
      <c r="BVS254" s="286"/>
      <c r="BVT254" s="286"/>
      <c r="BVU254" s="286"/>
      <c r="BVV254" s="286"/>
      <c r="BVW254" s="286"/>
      <c r="BVX254" s="286"/>
      <c r="BVY254" s="286"/>
      <c r="BVZ254" s="286"/>
      <c r="BWA254" s="286"/>
      <c r="BWB254" s="286"/>
      <c r="BWC254" s="286"/>
      <c r="BWD254" s="286"/>
      <c r="BWE254" s="286"/>
      <c r="BWF254" s="286"/>
      <c r="BWG254" s="286"/>
      <c r="BWH254" s="286"/>
      <c r="BWI254" s="286"/>
      <c r="BWJ254" s="286"/>
      <c r="BWK254" s="286"/>
      <c r="BWL254" s="286"/>
      <c r="BWM254" s="286"/>
      <c r="BWN254" s="286"/>
      <c r="BWO254" s="286"/>
      <c r="BWP254" s="286"/>
      <c r="BWQ254" s="286"/>
      <c r="BWR254" s="286"/>
      <c r="BWS254" s="286"/>
      <c r="BWT254" s="286"/>
      <c r="BWU254" s="286"/>
      <c r="BWV254" s="286"/>
      <c r="BWW254" s="286"/>
      <c r="BWX254" s="286"/>
      <c r="BWY254" s="286"/>
      <c r="BWZ254" s="286"/>
      <c r="BXA254" s="286"/>
      <c r="BXB254" s="286"/>
      <c r="BXC254" s="286"/>
      <c r="BXD254" s="286"/>
      <c r="BXE254" s="286"/>
      <c r="BXF254" s="286"/>
      <c r="BXG254" s="286"/>
      <c r="BXH254" s="286"/>
      <c r="BXI254" s="286"/>
      <c r="BXJ254" s="286"/>
      <c r="BXK254" s="286"/>
      <c r="BXL254" s="286"/>
      <c r="BXM254" s="286"/>
      <c r="BXN254" s="286"/>
      <c r="BXO254" s="286"/>
      <c r="BXP254" s="286"/>
      <c r="BXQ254" s="286"/>
      <c r="BXR254" s="286"/>
      <c r="BXS254" s="286"/>
      <c r="BXT254" s="286"/>
      <c r="BXU254" s="286"/>
      <c r="BXV254" s="286"/>
      <c r="BXW254" s="286"/>
      <c r="BXX254" s="286"/>
      <c r="BXY254" s="286"/>
      <c r="BXZ254" s="286"/>
      <c r="BYA254" s="286"/>
      <c r="BYB254" s="286"/>
      <c r="BYC254" s="286"/>
      <c r="BYD254" s="286"/>
      <c r="BYE254" s="286"/>
      <c r="BYF254" s="286"/>
      <c r="BYG254" s="286"/>
      <c r="BYH254" s="286"/>
      <c r="BYI254" s="286"/>
      <c r="BYJ254" s="286"/>
      <c r="BYK254" s="286"/>
      <c r="BYL254" s="286"/>
      <c r="BYM254" s="286"/>
      <c r="BYN254" s="286"/>
      <c r="BYO254" s="286"/>
      <c r="BYP254" s="286"/>
      <c r="BYQ254" s="286"/>
      <c r="BYR254" s="286"/>
      <c r="BYS254" s="286"/>
      <c r="BYT254" s="286"/>
      <c r="BYU254" s="286"/>
      <c r="BYV254" s="286"/>
      <c r="BYW254" s="286"/>
      <c r="BYX254" s="286"/>
      <c r="BYY254" s="286"/>
      <c r="BYZ254" s="286"/>
      <c r="BZA254" s="286"/>
      <c r="BZB254" s="286"/>
      <c r="BZC254" s="286"/>
      <c r="BZD254" s="286"/>
      <c r="BZE254" s="286"/>
      <c r="BZF254" s="286"/>
    </row>
    <row r="255" spans="1:2034" ht="18.75">
      <c r="A255" s="306" t="s">
        <v>729</v>
      </c>
      <c r="B255" s="84"/>
      <c r="C255" s="74"/>
      <c r="D255" s="74"/>
      <c r="E255" s="85"/>
      <c r="F255" s="80"/>
      <c r="G255" s="81"/>
      <c r="H255" s="307"/>
      <c r="I255" s="307"/>
      <c r="J255" s="88" t="s">
        <v>125</v>
      </c>
      <c r="K255" s="154" t="s">
        <v>126</v>
      </c>
    </row>
    <row r="256" spans="1:2034" ht="18.75">
      <c r="A256" s="426" t="s">
        <v>215</v>
      </c>
      <c r="B256" s="427"/>
      <c r="C256" s="427"/>
      <c r="D256" s="427"/>
      <c r="E256" s="428"/>
      <c r="F256" s="7"/>
      <c r="G256" s="15"/>
      <c r="H256" s="302"/>
      <c r="I256" s="302"/>
      <c r="J256" s="37">
        <v>3050</v>
      </c>
      <c r="K256" s="66">
        <v>11.7</v>
      </c>
    </row>
    <row r="257" spans="1:12" ht="18.75">
      <c r="A257" s="426" t="s">
        <v>262</v>
      </c>
      <c r="B257" s="427"/>
      <c r="C257" s="427"/>
      <c r="D257" s="427"/>
      <c r="E257" s="428"/>
      <c r="F257" s="7"/>
      <c r="G257" s="15"/>
      <c r="H257" s="302"/>
      <c r="I257" s="302"/>
      <c r="J257" s="37">
        <v>3800</v>
      </c>
      <c r="K257" s="66">
        <v>13.3</v>
      </c>
    </row>
    <row r="258" spans="1:12" ht="18.75">
      <c r="A258" s="426" t="s">
        <v>213</v>
      </c>
      <c r="B258" s="427"/>
      <c r="C258" s="427"/>
      <c r="D258" s="427"/>
      <c r="E258" s="428"/>
      <c r="F258" s="7"/>
      <c r="G258" s="15"/>
      <c r="H258" s="302"/>
      <c r="I258" s="302"/>
      <c r="J258" s="37">
        <v>4550</v>
      </c>
      <c r="K258" s="66">
        <v>16</v>
      </c>
    </row>
    <row r="259" spans="1:12" ht="18.75">
      <c r="A259" s="426" t="s">
        <v>214</v>
      </c>
      <c r="B259" s="427"/>
      <c r="C259" s="427"/>
      <c r="D259" s="427"/>
      <c r="E259" s="428"/>
      <c r="F259" s="7"/>
      <c r="G259" s="15"/>
      <c r="H259" s="302"/>
      <c r="I259" s="302"/>
      <c r="J259" s="37">
        <v>6500</v>
      </c>
      <c r="K259" s="66">
        <v>22</v>
      </c>
    </row>
    <row r="260" spans="1:12" ht="18.75">
      <c r="A260" s="426" t="s">
        <v>112</v>
      </c>
      <c r="B260" s="427"/>
      <c r="C260" s="427"/>
      <c r="D260" s="427"/>
      <c r="E260" s="428"/>
      <c r="F260" s="7"/>
      <c r="G260" s="15"/>
      <c r="H260" s="308">
        <v>120</v>
      </c>
      <c r="I260" s="302"/>
      <c r="J260" s="37">
        <v>140</v>
      </c>
      <c r="K260" s="66" t="s">
        <v>431</v>
      </c>
    </row>
    <row r="261" spans="1:12" ht="18.75">
      <c r="A261" s="445" t="s">
        <v>308</v>
      </c>
      <c r="B261" s="427"/>
      <c r="C261" s="427"/>
      <c r="D261" s="427"/>
      <c r="E261" s="428"/>
      <c r="F261" s="302"/>
      <c r="G261" s="302"/>
      <c r="H261" s="302"/>
      <c r="I261" s="302"/>
      <c r="J261" s="37">
        <v>8400</v>
      </c>
      <c r="K261" s="66">
        <v>23</v>
      </c>
      <c r="L261" s="374"/>
    </row>
    <row r="262" spans="1:12" ht="18.75">
      <c r="A262" s="445" t="s">
        <v>1220</v>
      </c>
      <c r="B262" s="427"/>
      <c r="C262" s="427"/>
      <c r="D262" s="427"/>
      <c r="E262" s="428"/>
      <c r="F262" s="302"/>
      <c r="G262" s="302"/>
      <c r="H262" s="302"/>
      <c r="I262" s="302"/>
      <c r="J262" s="37">
        <v>175</v>
      </c>
      <c r="K262" s="260"/>
    </row>
    <row r="263" spans="1:12" ht="18.75">
      <c r="A263" s="445" t="s">
        <v>1215</v>
      </c>
      <c r="B263" s="427"/>
      <c r="C263" s="427"/>
      <c r="D263" s="427"/>
      <c r="E263" s="428"/>
      <c r="F263" s="302"/>
      <c r="G263" s="302"/>
      <c r="H263" s="302"/>
      <c r="I263" s="302"/>
      <c r="J263" s="37">
        <v>300</v>
      </c>
      <c r="K263" s="260"/>
    </row>
    <row r="264" spans="1:12" ht="18.75">
      <c r="A264" s="445" t="s">
        <v>188</v>
      </c>
      <c r="B264" s="427"/>
      <c r="C264" s="427"/>
      <c r="D264" s="427"/>
      <c r="E264" s="428"/>
      <c r="F264" s="302"/>
      <c r="G264" s="302"/>
      <c r="H264" s="302"/>
      <c r="I264" s="302"/>
      <c r="J264" s="37">
        <v>480</v>
      </c>
      <c r="K264" s="66">
        <v>0.75</v>
      </c>
    </row>
    <row r="265" spans="1:12" ht="18.75">
      <c r="A265" s="426" t="s">
        <v>317</v>
      </c>
      <c r="B265" s="427"/>
      <c r="C265" s="427"/>
      <c r="D265" s="427"/>
      <c r="E265" s="428"/>
      <c r="F265" s="7"/>
      <c r="G265" s="15"/>
      <c r="H265" s="302"/>
      <c r="I265" s="302"/>
      <c r="J265" s="37">
        <v>14250</v>
      </c>
      <c r="K265" s="66">
        <v>41</v>
      </c>
      <c r="L265" s="374"/>
    </row>
    <row r="266" spans="1:12" ht="18.75">
      <c r="A266" s="426" t="s">
        <v>730</v>
      </c>
      <c r="B266" s="427"/>
      <c r="C266" s="427"/>
      <c r="D266" s="427"/>
      <c r="E266" s="428"/>
      <c r="F266" s="7"/>
      <c r="G266" s="15"/>
      <c r="H266" s="302"/>
      <c r="I266" s="302"/>
      <c r="J266" s="37">
        <v>550</v>
      </c>
      <c r="K266" s="66">
        <v>0.83</v>
      </c>
    </row>
    <row r="267" spans="1:12" ht="18.75">
      <c r="A267" s="530" t="s">
        <v>115</v>
      </c>
      <c r="B267" s="427"/>
      <c r="C267" s="427"/>
      <c r="D267" s="427"/>
      <c r="E267" s="428"/>
      <c r="F267" s="80"/>
      <c r="G267" s="81"/>
      <c r="H267" s="307"/>
      <c r="I267" s="307"/>
      <c r="J267" s="88" t="s">
        <v>125</v>
      </c>
      <c r="K267" s="154" t="s">
        <v>126</v>
      </c>
    </row>
    <row r="268" spans="1:12" ht="18.75">
      <c r="A268" s="426" t="s">
        <v>407</v>
      </c>
      <c r="B268" s="427"/>
      <c r="C268" s="427"/>
      <c r="D268" s="427"/>
      <c r="E268" s="428"/>
      <c r="F268" s="7"/>
      <c r="G268" s="15"/>
      <c r="H268" s="302"/>
      <c r="I268" s="302"/>
      <c r="J268" s="37">
        <v>2400</v>
      </c>
      <c r="K268" s="66">
        <v>13</v>
      </c>
    </row>
    <row r="269" spans="1:12" ht="18.75">
      <c r="A269" s="426" t="s">
        <v>1256</v>
      </c>
      <c r="B269" s="427"/>
      <c r="C269" s="427"/>
      <c r="D269" s="427"/>
      <c r="E269" s="428"/>
      <c r="F269" s="7"/>
      <c r="G269" s="15"/>
      <c r="H269" s="302"/>
      <c r="I269" s="302"/>
      <c r="J269" s="37">
        <v>3900</v>
      </c>
      <c r="K269" s="66">
        <v>13</v>
      </c>
    </row>
    <row r="270" spans="1:12" ht="18.75">
      <c r="A270" s="426" t="s">
        <v>408</v>
      </c>
      <c r="B270" s="427"/>
      <c r="C270" s="427"/>
      <c r="D270" s="427"/>
      <c r="E270" s="428"/>
      <c r="F270" s="7"/>
      <c r="G270" s="15"/>
      <c r="H270" s="302"/>
      <c r="I270" s="302"/>
      <c r="J270" s="37">
        <v>2800</v>
      </c>
      <c r="K270" s="66">
        <v>15</v>
      </c>
    </row>
    <row r="271" spans="1:12" ht="18.75">
      <c r="A271" s="426" t="s">
        <v>1257</v>
      </c>
      <c r="B271" s="427"/>
      <c r="C271" s="427"/>
      <c r="D271" s="427"/>
      <c r="E271" s="428"/>
      <c r="F271" s="7"/>
      <c r="G271" s="15"/>
      <c r="H271" s="302"/>
      <c r="I271" s="302"/>
      <c r="J271" s="37">
        <v>5350</v>
      </c>
      <c r="K271" s="66">
        <v>13.6</v>
      </c>
    </row>
    <row r="272" spans="1:12" ht="18.75">
      <c r="A272" s="426" t="s">
        <v>409</v>
      </c>
      <c r="B272" s="427"/>
      <c r="C272" s="427"/>
      <c r="D272" s="427"/>
      <c r="E272" s="428"/>
      <c r="F272" s="7"/>
      <c r="G272" s="15"/>
      <c r="H272" s="302"/>
      <c r="I272" s="302"/>
      <c r="J272" s="37">
        <v>2800</v>
      </c>
      <c r="K272" s="66">
        <v>15</v>
      </c>
    </row>
    <row r="273" spans="1:12" ht="18.75">
      <c r="A273" s="426" t="s">
        <v>1258</v>
      </c>
      <c r="B273" s="427"/>
      <c r="C273" s="427"/>
      <c r="D273" s="427"/>
      <c r="E273" s="428"/>
      <c r="F273" s="7"/>
      <c r="G273" s="15"/>
      <c r="H273" s="302"/>
      <c r="I273" s="302"/>
      <c r="J273" s="37">
        <v>5350</v>
      </c>
      <c r="K273" s="66">
        <v>13.6</v>
      </c>
    </row>
    <row r="274" spans="1:12" ht="18.75">
      <c r="A274" s="530" t="s">
        <v>116</v>
      </c>
      <c r="B274" s="427"/>
      <c r="C274" s="427"/>
      <c r="D274" s="427"/>
      <c r="E274" s="428"/>
      <c r="F274" s="7"/>
      <c r="G274" s="15"/>
      <c r="H274" s="302"/>
      <c r="I274" s="302"/>
      <c r="J274" s="88" t="s">
        <v>125</v>
      </c>
      <c r="K274" s="154" t="s">
        <v>126</v>
      </c>
    </row>
    <row r="275" spans="1:12" ht="18.75">
      <c r="A275" s="426" t="s">
        <v>261</v>
      </c>
      <c r="B275" s="427"/>
      <c r="C275" s="427"/>
      <c r="D275" s="427"/>
      <c r="E275" s="428"/>
      <c r="F275" s="7"/>
      <c r="G275" s="15"/>
      <c r="H275" s="302"/>
      <c r="I275" s="302"/>
      <c r="J275" s="37">
        <v>4200</v>
      </c>
      <c r="K275" s="66">
        <v>12.6</v>
      </c>
      <c r="L275" s="374"/>
    </row>
    <row r="276" spans="1:12" ht="18.75">
      <c r="A276" s="445" t="s">
        <v>259</v>
      </c>
      <c r="B276" s="427"/>
      <c r="C276" s="427"/>
      <c r="D276" s="427"/>
      <c r="E276" s="428"/>
      <c r="F276" s="7"/>
      <c r="G276" s="15"/>
      <c r="H276" s="302"/>
      <c r="I276" s="302"/>
      <c r="J276" s="37">
        <v>5600</v>
      </c>
      <c r="K276" s="66">
        <v>23.5</v>
      </c>
    </row>
    <row r="277" spans="1:12" ht="18.75">
      <c r="A277" s="445" t="s">
        <v>260</v>
      </c>
      <c r="B277" s="427"/>
      <c r="C277" s="427"/>
      <c r="D277" s="427"/>
      <c r="E277" s="428"/>
      <c r="F277" s="47"/>
      <c r="G277" s="48"/>
      <c r="H277" s="302"/>
      <c r="I277" s="302"/>
      <c r="J277" s="37">
        <v>5600</v>
      </c>
      <c r="K277" s="66">
        <v>23.5</v>
      </c>
    </row>
    <row r="278" spans="1:12" ht="18.75">
      <c r="A278" s="530" t="s">
        <v>220</v>
      </c>
      <c r="B278" s="427"/>
      <c r="C278" s="427"/>
      <c r="D278" s="427"/>
      <c r="E278" s="428"/>
      <c r="F278" s="302"/>
      <c r="G278" s="75"/>
      <c r="H278" s="302"/>
      <c r="I278" s="302"/>
      <c r="J278" s="88" t="s">
        <v>125</v>
      </c>
      <c r="K278" s="154" t="s">
        <v>126</v>
      </c>
    </row>
    <row r="279" spans="1:12" ht="18.75">
      <c r="A279" s="494" t="s">
        <v>221</v>
      </c>
      <c r="B279" s="427"/>
      <c r="C279" s="427"/>
      <c r="D279" s="427"/>
      <c r="E279" s="428"/>
      <c r="F279" s="302"/>
      <c r="G279" s="75"/>
      <c r="H279" s="302"/>
      <c r="I279" s="302"/>
      <c r="J279" s="37">
        <v>3400</v>
      </c>
      <c r="K279" s="66">
        <v>8.6</v>
      </c>
      <c r="L279" s="374"/>
    </row>
    <row r="280" spans="1:12" ht="18.75">
      <c r="A280" s="494" t="s">
        <v>228</v>
      </c>
      <c r="B280" s="427"/>
      <c r="C280" s="427"/>
      <c r="D280" s="427"/>
      <c r="E280" s="428"/>
      <c r="F280" s="302"/>
      <c r="G280" s="75"/>
      <c r="H280" s="302"/>
      <c r="I280" s="302"/>
      <c r="J280" s="37">
        <v>3500</v>
      </c>
      <c r="K280" s="66">
        <v>13</v>
      </c>
    </row>
    <row r="281" spans="1:12" ht="18.75">
      <c r="A281" s="494" t="s">
        <v>229</v>
      </c>
      <c r="B281" s="427"/>
      <c r="C281" s="427"/>
      <c r="D281" s="427"/>
      <c r="E281" s="428"/>
      <c r="F281" s="302"/>
      <c r="G281" s="75"/>
      <c r="H281" s="302"/>
      <c r="I281" s="302"/>
      <c r="J281" s="37">
        <v>4400</v>
      </c>
      <c r="K281" s="66">
        <v>15.5</v>
      </c>
    </row>
    <row r="282" spans="1:12" ht="19.5" thickBot="1">
      <c r="A282" s="494" t="s">
        <v>230</v>
      </c>
      <c r="B282" s="427"/>
      <c r="C282" s="427"/>
      <c r="D282" s="427"/>
      <c r="E282" s="428"/>
      <c r="F282" s="302"/>
      <c r="G282" s="75"/>
      <c r="H282" s="302"/>
      <c r="I282" s="302"/>
      <c r="J282" s="37">
        <v>4400</v>
      </c>
      <c r="K282" s="66">
        <v>15.5</v>
      </c>
    </row>
    <row r="283" spans="1:12" ht="19.5" thickBot="1">
      <c r="A283" s="530" t="s">
        <v>166</v>
      </c>
      <c r="B283" s="427"/>
      <c r="C283" s="427"/>
      <c r="D283" s="427"/>
      <c r="E283" s="428"/>
      <c r="F283" s="24"/>
      <c r="G283" s="79"/>
      <c r="H283" s="302"/>
      <c r="I283" s="302"/>
      <c r="J283" s="88" t="s">
        <v>125</v>
      </c>
      <c r="K283" s="154" t="s">
        <v>126</v>
      </c>
    </row>
    <row r="284" spans="1:12" ht="19.5" thickBot="1">
      <c r="A284" s="426" t="s">
        <v>293</v>
      </c>
      <c r="B284" s="427"/>
      <c r="C284" s="427"/>
      <c r="D284" s="427"/>
      <c r="E284" s="428"/>
      <c r="F284" s="302"/>
      <c r="G284" s="75"/>
      <c r="H284" s="302"/>
      <c r="I284" s="302"/>
      <c r="J284" s="37">
        <v>4600</v>
      </c>
      <c r="K284" s="66">
        <v>12</v>
      </c>
    </row>
    <row r="285" spans="1:12" ht="19.5" thickBot="1">
      <c r="A285" s="530" t="s">
        <v>117</v>
      </c>
      <c r="B285" s="427"/>
      <c r="C285" s="427"/>
      <c r="D285" s="427"/>
      <c r="E285" s="428"/>
      <c r="F285" s="24"/>
      <c r="G285" s="79"/>
      <c r="H285" s="24"/>
      <c r="I285" s="24"/>
      <c r="J285" s="88" t="s">
        <v>125</v>
      </c>
      <c r="K285" s="154" t="s">
        <v>126</v>
      </c>
    </row>
    <row r="286" spans="1:12" ht="19.5" thickBot="1">
      <c r="A286" s="494" t="s">
        <v>318</v>
      </c>
      <c r="B286" s="427"/>
      <c r="C286" s="427"/>
      <c r="D286" s="427"/>
      <c r="E286" s="428"/>
      <c r="F286" s="24"/>
      <c r="G286" s="79"/>
      <c r="H286" s="24"/>
      <c r="I286" s="24"/>
      <c r="J286" s="37">
        <v>6000</v>
      </c>
      <c r="K286" s="66">
        <v>30</v>
      </c>
    </row>
    <row r="287" spans="1:12" ht="19.5" thickBot="1">
      <c r="A287" s="494" t="s">
        <v>319</v>
      </c>
      <c r="B287" s="427"/>
      <c r="C287" s="427"/>
      <c r="D287" s="427"/>
      <c r="E287" s="428"/>
      <c r="F287" s="24"/>
      <c r="G287" s="79"/>
      <c r="H287" s="24"/>
      <c r="I287" s="24"/>
      <c r="J287" s="37">
        <v>8600</v>
      </c>
      <c r="K287" s="66">
        <v>30</v>
      </c>
    </row>
    <row r="288" spans="1:12" ht="19.5" thickBot="1">
      <c r="A288" s="494" t="s">
        <v>1285</v>
      </c>
      <c r="B288" s="427"/>
      <c r="C288" s="427"/>
      <c r="D288" s="427"/>
      <c r="E288" s="428"/>
      <c r="F288" s="24"/>
      <c r="G288" s="79"/>
      <c r="H288" s="24"/>
      <c r="I288" s="24"/>
      <c r="J288" s="37">
        <v>770</v>
      </c>
      <c r="K288" s="66">
        <v>1.45</v>
      </c>
    </row>
    <row r="289" spans="1:2034" ht="19.5" thickBot="1">
      <c r="A289" s="589" t="s">
        <v>118</v>
      </c>
      <c r="B289" s="427"/>
      <c r="C289" s="427"/>
      <c r="D289" s="427"/>
      <c r="E289" s="428"/>
      <c r="F289" s="24"/>
      <c r="G289" s="79"/>
      <c r="H289" s="24"/>
      <c r="I289" s="24"/>
      <c r="J289" s="88" t="s">
        <v>125</v>
      </c>
      <c r="K289" s="154" t="s">
        <v>126</v>
      </c>
    </row>
    <row r="290" spans="1:2034" ht="19.5" thickBot="1">
      <c r="A290" s="510" t="s">
        <v>410</v>
      </c>
      <c r="B290" s="427"/>
      <c r="C290" s="427"/>
      <c r="D290" s="427"/>
      <c r="E290" s="428"/>
      <c r="F290" s="24"/>
      <c r="G290" s="79"/>
      <c r="H290" s="24"/>
      <c r="I290" s="24"/>
      <c r="J290" s="37">
        <v>1200</v>
      </c>
      <c r="K290" s="66">
        <v>4</v>
      </c>
      <c r="L290" s="374"/>
    </row>
    <row r="291" spans="1:2034" ht="19.5" thickBot="1">
      <c r="A291" s="510" t="s">
        <v>411</v>
      </c>
      <c r="B291" s="427"/>
      <c r="C291" s="427"/>
      <c r="D291" s="427"/>
      <c r="E291" s="428"/>
      <c r="F291" s="24"/>
      <c r="G291" s="79"/>
      <c r="H291" s="24"/>
      <c r="I291" s="24"/>
      <c r="J291" s="37">
        <v>1850</v>
      </c>
      <c r="K291" s="66">
        <v>6.7</v>
      </c>
      <c r="L291" s="374"/>
    </row>
    <row r="292" spans="1:2034" ht="19.5" thickBot="1">
      <c r="A292" s="510" t="s">
        <v>412</v>
      </c>
      <c r="B292" s="427"/>
      <c r="C292" s="427"/>
      <c r="D292" s="427"/>
      <c r="E292" s="428"/>
      <c r="F292" s="24"/>
      <c r="G292" s="79"/>
      <c r="H292" s="24"/>
      <c r="I292" s="24"/>
      <c r="J292" s="37">
        <v>1850</v>
      </c>
      <c r="K292" s="66">
        <v>6.7</v>
      </c>
      <c r="L292" s="374"/>
    </row>
    <row r="293" spans="1:2034" s="363" customFormat="1" ht="19.5" thickBot="1">
      <c r="A293" s="589" t="s">
        <v>1420</v>
      </c>
      <c r="B293" s="800"/>
      <c r="C293" s="800"/>
      <c r="D293" s="800"/>
      <c r="E293" s="801"/>
      <c r="F293" s="24"/>
      <c r="G293" s="79"/>
      <c r="H293" s="24"/>
      <c r="I293" s="24"/>
      <c r="J293" s="37"/>
      <c r="K293" s="6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  <c r="AI293" s="286"/>
      <c r="AJ293" s="286"/>
      <c r="AK293" s="286"/>
      <c r="AL293" s="286"/>
      <c r="AM293" s="286"/>
      <c r="AN293" s="286"/>
      <c r="AO293" s="286"/>
      <c r="AP293" s="286"/>
      <c r="AQ293" s="286"/>
      <c r="AR293" s="286"/>
      <c r="AS293" s="286"/>
      <c r="AT293" s="286"/>
      <c r="AU293" s="286"/>
      <c r="AV293" s="286"/>
      <c r="AW293" s="286"/>
      <c r="AX293" s="286"/>
      <c r="AY293" s="286"/>
      <c r="AZ293" s="286"/>
      <c r="BA293" s="286"/>
      <c r="BB293" s="286"/>
      <c r="BC293" s="286"/>
      <c r="BD293" s="286"/>
      <c r="BE293" s="286"/>
      <c r="BF293" s="286"/>
      <c r="BG293" s="286"/>
      <c r="BH293" s="286"/>
      <c r="BI293" s="286"/>
      <c r="BJ293" s="286"/>
      <c r="BK293" s="286"/>
      <c r="BL293" s="286"/>
      <c r="BM293" s="286"/>
      <c r="BN293" s="286"/>
      <c r="BO293" s="286"/>
      <c r="BP293" s="286"/>
      <c r="BQ293" s="286"/>
      <c r="BR293" s="286"/>
      <c r="BS293" s="286"/>
      <c r="BT293" s="286"/>
      <c r="BU293" s="286"/>
      <c r="BV293" s="286"/>
      <c r="BW293" s="286"/>
      <c r="BX293" s="286"/>
      <c r="BY293" s="286"/>
      <c r="BZ293" s="286"/>
      <c r="CA293" s="286"/>
      <c r="CB293" s="286"/>
      <c r="CC293" s="286"/>
      <c r="CD293" s="286"/>
      <c r="CE293" s="286"/>
      <c r="CF293" s="286"/>
      <c r="CG293" s="286"/>
      <c r="CH293" s="286"/>
      <c r="CI293" s="286"/>
      <c r="CJ293" s="286"/>
      <c r="CK293" s="286"/>
      <c r="CL293" s="286"/>
      <c r="CM293" s="286"/>
      <c r="CN293" s="286"/>
      <c r="CO293" s="286"/>
      <c r="CP293" s="286"/>
      <c r="CQ293" s="286"/>
      <c r="CR293" s="286"/>
      <c r="CS293" s="286"/>
      <c r="CT293" s="286"/>
      <c r="CU293" s="286"/>
      <c r="CV293" s="286"/>
      <c r="CW293" s="286"/>
      <c r="CX293" s="286"/>
      <c r="CY293" s="286"/>
      <c r="CZ293" s="286"/>
      <c r="DA293" s="286"/>
      <c r="DB293" s="286"/>
      <c r="DC293" s="286"/>
      <c r="DD293" s="286"/>
      <c r="DE293" s="286"/>
      <c r="DF293" s="286"/>
      <c r="DG293" s="286"/>
      <c r="DH293" s="286"/>
      <c r="DI293" s="286"/>
      <c r="DJ293" s="286"/>
      <c r="DK293" s="286"/>
      <c r="DL293" s="286"/>
      <c r="DM293" s="286"/>
      <c r="DN293" s="286"/>
      <c r="DO293" s="286"/>
      <c r="DP293" s="286"/>
      <c r="DQ293" s="286"/>
      <c r="DR293" s="286"/>
      <c r="DS293" s="286"/>
      <c r="DT293" s="286"/>
      <c r="DU293" s="286"/>
      <c r="DV293" s="286"/>
      <c r="DW293" s="286"/>
      <c r="DX293" s="286"/>
      <c r="DY293" s="286"/>
      <c r="DZ293" s="286"/>
      <c r="EA293" s="286"/>
      <c r="EB293" s="286"/>
      <c r="EC293" s="286"/>
      <c r="ED293" s="286"/>
      <c r="EE293" s="286"/>
      <c r="EF293" s="286"/>
      <c r="EG293" s="286"/>
      <c r="EH293" s="286"/>
      <c r="EI293" s="286"/>
      <c r="EJ293" s="286"/>
      <c r="EK293" s="286"/>
      <c r="EL293" s="286"/>
      <c r="EM293" s="286"/>
      <c r="EN293" s="286"/>
      <c r="EO293" s="286"/>
      <c r="EP293" s="286"/>
      <c r="EQ293" s="286"/>
      <c r="ER293" s="286"/>
      <c r="ES293" s="286"/>
      <c r="ET293" s="286"/>
      <c r="EU293" s="286"/>
      <c r="EV293" s="286"/>
      <c r="EW293" s="286"/>
      <c r="EX293" s="286"/>
      <c r="EY293" s="286"/>
      <c r="EZ293" s="286"/>
      <c r="FA293" s="286"/>
      <c r="FB293" s="286"/>
      <c r="FC293" s="286"/>
      <c r="FD293" s="286"/>
      <c r="FE293" s="286"/>
      <c r="FF293" s="286"/>
      <c r="FG293" s="286"/>
      <c r="FH293" s="286"/>
      <c r="FI293" s="286"/>
      <c r="FJ293" s="286"/>
      <c r="FK293" s="286"/>
      <c r="FL293" s="286"/>
      <c r="FM293" s="286"/>
      <c r="FN293" s="286"/>
      <c r="FO293" s="286"/>
      <c r="FP293" s="286"/>
      <c r="FQ293" s="286"/>
      <c r="FR293" s="286"/>
      <c r="FS293" s="286"/>
      <c r="FT293" s="286"/>
      <c r="FU293" s="286"/>
      <c r="FV293" s="286"/>
      <c r="FW293" s="286"/>
      <c r="FX293" s="286"/>
      <c r="FY293" s="286"/>
      <c r="FZ293" s="286"/>
      <c r="GA293" s="286"/>
      <c r="GB293" s="286"/>
      <c r="GC293" s="286"/>
      <c r="GD293" s="286"/>
      <c r="GE293" s="286"/>
      <c r="GF293" s="286"/>
      <c r="GG293" s="286"/>
      <c r="GH293" s="286"/>
      <c r="GI293" s="286"/>
      <c r="GJ293" s="286"/>
      <c r="GK293" s="286"/>
      <c r="GL293" s="286"/>
      <c r="GM293" s="286"/>
      <c r="GN293" s="286"/>
      <c r="GO293" s="286"/>
      <c r="GP293" s="286"/>
      <c r="GQ293" s="286"/>
      <c r="GR293" s="286"/>
      <c r="GS293" s="286"/>
      <c r="GT293" s="286"/>
      <c r="GU293" s="286"/>
      <c r="GV293" s="286"/>
      <c r="GW293" s="286"/>
      <c r="GX293" s="286"/>
      <c r="GY293" s="286"/>
      <c r="GZ293" s="286"/>
      <c r="HA293" s="286"/>
      <c r="HB293" s="286"/>
      <c r="HC293" s="286"/>
      <c r="HD293" s="286"/>
      <c r="HE293" s="286"/>
      <c r="HF293" s="286"/>
      <c r="HG293" s="286"/>
      <c r="HH293" s="286"/>
      <c r="HI293" s="286"/>
      <c r="HJ293" s="286"/>
      <c r="HK293" s="286"/>
      <c r="HL293" s="286"/>
      <c r="HM293" s="286"/>
      <c r="HN293" s="286"/>
      <c r="HO293" s="286"/>
      <c r="HP293" s="286"/>
      <c r="HQ293" s="286"/>
      <c r="HR293" s="286"/>
      <c r="HS293" s="286"/>
      <c r="HT293" s="286"/>
      <c r="HU293" s="286"/>
      <c r="HV293" s="286"/>
      <c r="HW293" s="286"/>
      <c r="HX293" s="286"/>
      <c r="HY293" s="286"/>
      <c r="HZ293" s="286"/>
      <c r="IA293" s="286"/>
      <c r="IB293" s="286"/>
      <c r="IC293" s="286"/>
      <c r="ID293" s="286"/>
      <c r="IE293" s="286"/>
      <c r="IF293" s="286"/>
      <c r="IG293" s="286"/>
      <c r="IH293" s="286"/>
      <c r="II293" s="286"/>
      <c r="IJ293" s="286"/>
      <c r="IK293" s="286"/>
      <c r="IL293" s="286"/>
      <c r="IM293" s="286"/>
      <c r="IN293" s="286"/>
      <c r="IO293" s="286"/>
      <c r="IP293" s="286"/>
      <c r="IQ293" s="286"/>
      <c r="IR293" s="286"/>
      <c r="IS293" s="286"/>
      <c r="IT293" s="286"/>
      <c r="IU293" s="286"/>
      <c r="IV293" s="286"/>
      <c r="IW293" s="286"/>
      <c r="IX293" s="286"/>
      <c r="IY293" s="286"/>
      <c r="IZ293" s="286"/>
      <c r="JA293" s="286"/>
      <c r="JB293" s="286"/>
      <c r="JC293" s="286"/>
      <c r="JD293" s="286"/>
      <c r="JE293" s="286"/>
      <c r="JF293" s="286"/>
      <c r="JG293" s="286"/>
      <c r="JH293" s="286"/>
      <c r="JI293" s="286"/>
      <c r="JJ293" s="286"/>
      <c r="JK293" s="286"/>
      <c r="JL293" s="286"/>
      <c r="JM293" s="286"/>
      <c r="JN293" s="286"/>
      <c r="JO293" s="286"/>
      <c r="JP293" s="286"/>
      <c r="JQ293" s="286"/>
      <c r="JR293" s="286"/>
      <c r="JS293" s="286"/>
      <c r="JT293" s="286"/>
      <c r="JU293" s="286"/>
      <c r="JV293" s="286"/>
      <c r="JW293" s="286"/>
      <c r="JX293" s="286"/>
      <c r="JY293" s="286"/>
      <c r="JZ293" s="286"/>
      <c r="KA293" s="286"/>
      <c r="KB293" s="286"/>
      <c r="KC293" s="286"/>
      <c r="KD293" s="286"/>
      <c r="KE293" s="286"/>
      <c r="KF293" s="286"/>
      <c r="KG293" s="286"/>
      <c r="KH293" s="286"/>
      <c r="KI293" s="286"/>
      <c r="KJ293" s="286"/>
      <c r="KK293" s="286"/>
      <c r="KL293" s="286"/>
      <c r="KM293" s="286"/>
      <c r="KN293" s="286"/>
      <c r="KO293" s="286"/>
      <c r="KP293" s="286"/>
      <c r="KQ293" s="286"/>
      <c r="KR293" s="286"/>
      <c r="KS293" s="286"/>
      <c r="KT293" s="286"/>
      <c r="KU293" s="286"/>
      <c r="KV293" s="286"/>
      <c r="KW293" s="286"/>
      <c r="KX293" s="286"/>
      <c r="KY293" s="286"/>
      <c r="KZ293" s="286"/>
      <c r="LA293" s="286"/>
      <c r="LB293" s="286"/>
      <c r="LC293" s="286"/>
      <c r="LD293" s="286"/>
      <c r="LE293" s="286"/>
      <c r="LF293" s="286"/>
      <c r="LG293" s="286"/>
      <c r="LH293" s="286"/>
      <c r="LI293" s="286"/>
      <c r="LJ293" s="286"/>
      <c r="LK293" s="286"/>
      <c r="LL293" s="286"/>
      <c r="LM293" s="286"/>
      <c r="LN293" s="286"/>
      <c r="LO293" s="286"/>
      <c r="LP293" s="286"/>
      <c r="LQ293" s="286"/>
      <c r="LR293" s="286"/>
      <c r="LS293" s="286"/>
      <c r="LT293" s="286"/>
      <c r="LU293" s="286"/>
      <c r="LV293" s="286"/>
      <c r="LW293" s="286"/>
      <c r="LX293" s="286"/>
      <c r="LY293" s="286"/>
      <c r="LZ293" s="286"/>
      <c r="MA293" s="286"/>
      <c r="MB293" s="286"/>
      <c r="MC293" s="286"/>
      <c r="MD293" s="286"/>
      <c r="ME293" s="286"/>
      <c r="MF293" s="286"/>
      <c r="MG293" s="286"/>
      <c r="MH293" s="286"/>
      <c r="MI293" s="286"/>
      <c r="MJ293" s="286"/>
      <c r="MK293" s="286"/>
      <c r="ML293" s="286"/>
      <c r="MM293" s="286"/>
      <c r="MN293" s="286"/>
      <c r="MO293" s="286"/>
      <c r="MP293" s="286"/>
      <c r="MQ293" s="286"/>
      <c r="MR293" s="286"/>
      <c r="MS293" s="286"/>
      <c r="MT293" s="286"/>
      <c r="MU293" s="286"/>
      <c r="MV293" s="286"/>
      <c r="MW293" s="286"/>
      <c r="MX293" s="286"/>
      <c r="MY293" s="286"/>
      <c r="MZ293" s="286"/>
      <c r="NA293" s="286"/>
      <c r="NB293" s="286"/>
      <c r="NC293" s="286"/>
      <c r="ND293" s="286"/>
      <c r="NE293" s="286"/>
      <c r="NF293" s="286"/>
      <c r="NG293" s="286"/>
      <c r="NH293" s="286"/>
      <c r="NI293" s="286"/>
      <c r="NJ293" s="286"/>
      <c r="NK293" s="286"/>
      <c r="NL293" s="286"/>
      <c r="NM293" s="286"/>
      <c r="NN293" s="286"/>
      <c r="NO293" s="286"/>
      <c r="NP293" s="286"/>
      <c r="NQ293" s="286"/>
      <c r="NR293" s="286"/>
      <c r="NS293" s="286"/>
      <c r="NT293" s="286"/>
      <c r="NU293" s="286"/>
      <c r="NV293" s="286"/>
      <c r="NW293" s="286"/>
      <c r="NX293" s="286"/>
      <c r="NY293" s="286"/>
      <c r="NZ293" s="286"/>
      <c r="OA293" s="286"/>
      <c r="OB293" s="286"/>
      <c r="OC293" s="286"/>
      <c r="OD293" s="286"/>
      <c r="OE293" s="286"/>
      <c r="OF293" s="286"/>
      <c r="OG293" s="286"/>
      <c r="OH293" s="286"/>
      <c r="OI293" s="286"/>
      <c r="OJ293" s="286"/>
      <c r="OK293" s="286"/>
      <c r="OL293" s="286"/>
      <c r="OM293" s="286"/>
      <c r="ON293" s="286"/>
      <c r="OO293" s="286"/>
      <c r="OP293" s="286"/>
      <c r="OQ293" s="286"/>
      <c r="OR293" s="286"/>
      <c r="OS293" s="286"/>
      <c r="OT293" s="286"/>
      <c r="OU293" s="286"/>
      <c r="OV293" s="286"/>
      <c r="OW293" s="286"/>
      <c r="OX293" s="286"/>
      <c r="OY293" s="286"/>
      <c r="OZ293" s="286"/>
      <c r="PA293" s="286"/>
      <c r="PB293" s="286"/>
      <c r="PC293" s="286"/>
      <c r="PD293" s="286"/>
      <c r="PE293" s="286"/>
      <c r="PF293" s="286"/>
      <c r="PG293" s="286"/>
      <c r="PH293" s="286"/>
      <c r="PI293" s="286"/>
      <c r="PJ293" s="286"/>
      <c r="PK293" s="286"/>
      <c r="PL293" s="286"/>
      <c r="PM293" s="286"/>
      <c r="PN293" s="286"/>
      <c r="PO293" s="286"/>
      <c r="PP293" s="286"/>
      <c r="PQ293" s="286"/>
      <c r="PR293" s="286"/>
      <c r="PS293" s="286"/>
      <c r="PT293" s="286"/>
      <c r="PU293" s="286"/>
      <c r="PV293" s="286"/>
      <c r="PW293" s="286"/>
      <c r="PX293" s="286"/>
      <c r="PY293" s="286"/>
      <c r="PZ293" s="286"/>
      <c r="QA293" s="286"/>
      <c r="QB293" s="286"/>
      <c r="QC293" s="286"/>
      <c r="QD293" s="286"/>
      <c r="QE293" s="286"/>
      <c r="QF293" s="286"/>
      <c r="QG293" s="286"/>
      <c r="QH293" s="286"/>
      <c r="QI293" s="286"/>
      <c r="QJ293" s="286"/>
      <c r="QK293" s="286"/>
      <c r="QL293" s="286"/>
      <c r="QM293" s="286"/>
      <c r="QN293" s="286"/>
      <c r="QO293" s="286"/>
      <c r="QP293" s="286"/>
      <c r="QQ293" s="286"/>
      <c r="QR293" s="286"/>
      <c r="QS293" s="286"/>
      <c r="QT293" s="286"/>
      <c r="QU293" s="286"/>
      <c r="QV293" s="286"/>
      <c r="QW293" s="286"/>
      <c r="QX293" s="286"/>
      <c r="QY293" s="286"/>
      <c r="QZ293" s="286"/>
      <c r="RA293" s="286"/>
      <c r="RB293" s="286"/>
      <c r="RC293" s="286"/>
      <c r="RD293" s="286"/>
      <c r="RE293" s="286"/>
      <c r="RF293" s="286"/>
      <c r="RG293" s="286"/>
      <c r="RH293" s="286"/>
      <c r="RI293" s="286"/>
      <c r="RJ293" s="286"/>
      <c r="RK293" s="286"/>
      <c r="RL293" s="286"/>
      <c r="RM293" s="286"/>
      <c r="RN293" s="286"/>
      <c r="RO293" s="286"/>
      <c r="RP293" s="286"/>
      <c r="RQ293" s="286"/>
      <c r="RR293" s="286"/>
      <c r="RS293" s="286"/>
      <c r="RT293" s="286"/>
      <c r="RU293" s="286"/>
      <c r="RV293" s="286"/>
      <c r="RW293" s="286"/>
      <c r="RX293" s="286"/>
      <c r="RY293" s="286"/>
      <c r="RZ293" s="286"/>
      <c r="SA293" s="286"/>
      <c r="SB293" s="286"/>
      <c r="SC293" s="286"/>
      <c r="SD293" s="286"/>
      <c r="SE293" s="286"/>
      <c r="SF293" s="286"/>
      <c r="SG293" s="286"/>
      <c r="SH293" s="286"/>
      <c r="SI293" s="286"/>
      <c r="SJ293" s="286"/>
      <c r="SK293" s="286"/>
      <c r="SL293" s="286"/>
      <c r="SM293" s="286"/>
      <c r="SN293" s="286"/>
      <c r="SO293" s="286"/>
      <c r="SP293" s="286"/>
      <c r="SQ293" s="286"/>
      <c r="SR293" s="286"/>
      <c r="SS293" s="286"/>
      <c r="ST293" s="286"/>
      <c r="SU293" s="286"/>
      <c r="SV293" s="286"/>
      <c r="SW293" s="286"/>
      <c r="SX293" s="286"/>
      <c r="SY293" s="286"/>
      <c r="SZ293" s="286"/>
      <c r="TA293" s="286"/>
      <c r="TB293" s="286"/>
      <c r="TC293" s="286"/>
      <c r="TD293" s="286"/>
      <c r="TE293" s="286"/>
      <c r="TF293" s="286"/>
      <c r="TG293" s="286"/>
      <c r="TH293" s="286"/>
      <c r="TI293" s="286"/>
      <c r="TJ293" s="286"/>
      <c r="TK293" s="286"/>
      <c r="TL293" s="286"/>
      <c r="TM293" s="286"/>
      <c r="TN293" s="286"/>
      <c r="TO293" s="286"/>
      <c r="TP293" s="286"/>
      <c r="TQ293" s="286"/>
      <c r="TR293" s="286"/>
      <c r="TS293" s="286"/>
      <c r="TT293" s="286"/>
      <c r="TU293" s="286"/>
      <c r="TV293" s="286"/>
      <c r="TW293" s="286"/>
      <c r="TX293" s="286"/>
      <c r="TY293" s="286"/>
      <c r="TZ293" s="286"/>
      <c r="UA293" s="286"/>
      <c r="UB293" s="286"/>
      <c r="UC293" s="286"/>
      <c r="UD293" s="286"/>
      <c r="UE293" s="286"/>
      <c r="UF293" s="286"/>
      <c r="UG293" s="286"/>
      <c r="UH293" s="286"/>
      <c r="UI293" s="286"/>
      <c r="UJ293" s="286"/>
      <c r="UK293" s="286"/>
      <c r="UL293" s="286"/>
      <c r="UM293" s="286"/>
      <c r="UN293" s="286"/>
      <c r="UO293" s="286"/>
      <c r="UP293" s="286"/>
      <c r="UQ293" s="286"/>
      <c r="UR293" s="286"/>
      <c r="US293" s="286"/>
      <c r="UT293" s="286"/>
      <c r="UU293" s="286"/>
      <c r="UV293" s="286"/>
      <c r="UW293" s="286"/>
      <c r="UX293" s="286"/>
      <c r="UY293" s="286"/>
      <c r="UZ293" s="286"/>
      <c r="VA293" s="286"/>
      <c r="VB293" s="286"/>
      <c r="VC293" s="286"/>
      <c r="VD293" s="286"/>
      <c r="VE293" s="286"/>
      <c r="VF293" s="286"/>
      <c r="VG293" s="286"/>
      <c r="VH293" s="286"/>
      <c r="VI293" s="286"/>
      <c r="VJ293" s="286"/>
      <c r="VK293" s="286"/>
      <c r="VL293" s="286"/>
      <c r="VM293" s="286"/>
      <c r="VN293" s="286"/>
      <c r="VO293" s="286"/>
      <c r="VP293" s="286"/>
      <c r="VQ293" s="286"/>
      <c r="VR293" s="286"/>
      <c r="VS293" s="286"/>
      <c r="VT293" s="286"/>
      <c r="VU293" s="286"/>
      <c r="VV293" s="286"/>
      <c r="VW293" s="286"/>
      <c r="VX293" s="286"/>
      <c r="VY293" s="286"/>
      <c r="VZ293" s="286"/>
      <c r="WA293" s="286"/>
      <c r="WB293" s="286"/>
      <c r="WC293" s="286"/>
      <c r="WD293" s="286"/>
      <c r="WE293" s="286"/>
      <c r="WF293" s="286"/>
      <c r="WG293" s="286"/>
      <c r="WH293" s="286"/>
      <c r="WI293" s="286"/>
      <c r="WJ293" s="286"/>
      <c r="WK293" s="286"/>
      <c r="WL293" s="286"/>
      <c r="WM293" s="286"/>
      <c r="WN293" s="286"/>
      <c r="WO293" s="286"/>
      <c r="WP293" s="286"/>
      <c r="WQ293" s="286"/>
      <c r="WR293" s="286"/>
      <c r="WS293" s="286"/>
      <c r="WT293" s="286"/>
      <c r="WU293" s="286"/>
      <c r="WV293" s="286"/>
      <c r="WW293" s="286"/>
      <c r="WX293" s="286"/>
      <c r="WY293" s="286"/>
      <c r="WZ293" s="286"/>
      <c r="XA293" s="286"/>
      <c r="XB293" s="286"/>
      <c r="XC293" s="286"/>
      <c r="XD293" s="286"/>
      <c r="XE293" s="286"/>
      <c r="XF293" s="286"/>
      <c r="XG293" s="286"/>
      <c r="XH293" s="286"/>
      <c r="XI293" s="286"/>
      <c r="XJ293" s="286"/>
      <c r="XK293" s="286"/>
      <c r="XL293" s="286"/>
      <c r="XM293" s="286"/>
      <c r="XN293" s="286"/>
      <c r="XO293" s="286"/>
      <c r="XP293" s="286"/>
      <c r="XQ293" s="286"/>
      <c r="XR293" s="286"/>
      <c r="XS293" s="286"/>
      <c r="XT293" s="286"/>
      <c r="XU293" s="286"/>
      <c r="XV293" s="286"/>
      <c r="XW293" s="286"/>
      <c r="XX293" s="286"/>
      <c r="XY293" s="286"/>
      <c r="XZ293" s="286"/>
      <c r="YA293" s="286"/>
      <c r="YB293" s="286"/>
      <c r="YC293" s="286"/>
      <c r="YD293" s="286"/>
      <c r="YE293" s="286"/>
      <c r="YF293" s="286"/>
      <c r="YG293" s="286"/>
      <c r="YH293" s="286"/>
      <c r="YI293" s="286"/>
      <c r="YJ293" s="286"/>
      <c r="YK293" s="286"/>
      <c r="YL293" s="286"/>
      <c r="YM293" s="286"/>
      <c r="YN293" s="286"/>
      <c r="YO293" s="286"/>
      <c r="YP293" s="286"/>
      <c r="YQ293" s="286"/>
      <c r="YR293" s="286"/>
      <c r="YS293" s="286"/>
      <c r="YT293" s="286"/>
      <c r="YU293" s="286"/>
      <c r="YV293" s="286"/>
      <c r="YW293" s="286"/>
      <c r="YX293" s="286"/>
      <c r="YY293" s="286"/>
      <c r="YZ293" s="286"/>
      <c r="ZA293" s="286"/>
      <c r="ZB293" s="286"/>
      <c r="ZC293" s="286"/>
      <c r="ZD293" s="286"/>
      <c r="ZE293" s="286"/>
      <c r="ZF293" s="286"/>
      <c r="ZG293" s="286"/>
      <c r="ZH293" s="286"/>
      <c r="ZI293" s="286"/>
      <c r="ZJ293" s="286"/>
      <c r="ZK293" s="286"/>
      <c r="ZL293" s="286"/>
      <c r="ZM293" s="286"/>
      <c r="ZN293" s="286"/>
      <c r="ZO293" s="286"/>
      <c r="ZP293" s="286"/>
      <c r="ZQ293" s="286"/>
      <c r="ZR293" s="286"/>
      <c r="ZS293" s="286"/>
      <c r="ZT293" s="286"/>
      <c r="ZU293" s="286"/>
      <c r="ZV293" s="286"/>
      <c r="ZW293" s="286"/>
      <c r="ZX293" s="286"/>
      <c r="ZY293" s="286"/>
      <c r="ZZ293" s="286"/>
      <c r="AAA293" s="286"/>
      <c r="AAB293" s="286"/>
      <c r="AAC293" s="286"/>
      <c r="AAD293" s="286"/>
      <c r="AAE293" s="286"/>
      <c r="AAF293" s="286"/>
      <c r="AAG293" s="286"/>
      <c r="AAH293" s="286"/>
      <c r="AAI293" s="286"/>
      <c r="AAJ293" s="286"/>
      <c r="AAK293" s="286"/>
      <c r="AAL293" s="286"/>
      <c r="AAM293" s="286"/>
      <c r="AAN293" s="286"/>
      <c r="AAO293" s="286"/>
      <c r="AAP293" s="286"/>
      <c r="AAQ293" s="286"/>
      <c r="AAR293" s="286"/>
      <c r="AAS293" s="286"/>
      <c r="AAT293" s="286"/>
      <c r="AAU293" s="286"/>
      <c r="AAV293" s="286"/>
      <c r="AAW293" s="286"/>
      <c r="AAX293" s="286"/>
      <c r="AAY293" s="286"/>
      <c r="AAZ293" s="286"/>
      <c r="ABA293" s="286"/>
      <c r="ABB293" s="286"/>
      <c r="ABC293" s="286"/>
      <c r="ABD293" s="286"/>
      <c r="ABE293" s="286"/>
      <c r="ABF293" s="286"/>
      <c r="ABG293" s="286"/>
      <c r="ABH293" s="286"/>
      <c r="ABI293" s="286"/>
      <c r="ABJ293" s="286"/>
      <c r="ABK293" s="286"/>
      <c r="ABL293" s="286"/>
      <c r="ABM293" s="286"/>
      <c r="ABN293" s="286"/>
      <c r="ABO293" s="286"/>
      <c r="ABP293" s="286"/>
      <c r="ABQ293" s="286"/>
      <c r="ABR293" s="286"/>
      <c r="ABS293" s="286"/>
      <c r="ABT293" s="286"/>
      <c r="ABU293" s="286"/>
      <c r="ABV293" s="286"/>
      <c r="ABW293" s="286"/>
      <c r="ABX293" s="286"/>
      <c r="ABY293" s="286"/>
      <c r="ABZ293" s="286"/>
      <c r="ACA293" s="286"/>
      <c r="ACB293" s="286"/>
      <c r="ACC293" s="286"/>
      <c r="ACD293" s="286"/>
      <c r="ACE293" s="286"/>
      <c r="ACF293" s="286"/>
      <c r="ACG293" s="286"/>
      <c r="ACH293" s="286"/>
      <c r="ACI293" s="286"/>
      <c r="ACJ293" s="286"/>
      <c r="ACK293" s="286"/>
      <c r="ACL293" s="286"/>
      <c r="ACM293" s="286"/>
      <c r="ACN293" s="286"/>
      <c r="ACO293" s="286"/>
      <c r="ACP293" s="286"/>
      <c r="ACQ293" s="286"/>
      <c r="ACR293" s="286"/>
      <c r="ACS293" s="286"/>
      <c r="ACT293" s="286"/>
      <c r="ACU293" s="286"/>
      <c r="ACV293" s="286"/>
      <c r="ACW293" s="286"/>
      <c r="ACX293" s="286"/>
      <c r="ACY293" s="286"/>
      <c r="ACZ293" s="286"/>
      <c r="ADA293" s="286"/>
      <c r="ADB293" s="286"/>
      <c r="ADC293" s="286"/>
      <c r="ADD293" s="286"/>
      <c r="ADE293" s="286"/>
      <c r="ADF293" s="286"/>
      <c r="ADG293" s="286"/>
      <c r="ADH293" s="286"/>
      <c r="ADI293" s="286"/>
      <c r="ADJ293" s="286"/>
      <c r="ADK293" s="286"/>
      <c r="ADL293" s="286"/>
      <c r="ADM293" s="286"/>
      <c r="ADN293" s="286"/>
      <c r="ADO293" s="286"/>
      <c r="ADP293" s="286"/>
      <c r="ADQ293" s="286"/>
      <c r="ADR293" s="286"/>
      <c r="ADS293" s="286"/>
      <c r="ADT293" s="286"/>
      <c r="ADU293" s="286"/>
      <c r="ADV293" s="286"/>
      <c r="ADW293" s="286"/>
      <c r="ADX293" s="286"/>
      <c r="ADY293" s="286"/>
      <c r="ADZ293" s="286"/>
      <c r="AEA293" s="286"/>
      <c r="AEB293" s="286"/>
      <c r="AEC293" s="286"/>
      <c r="AED293" s="286"/>
      <c r="AEE293" s="286"/>
      <c r="AEF293" s="286"/>
      <c r="AEG293" s="286"/>
      <c r="AEH293" s="286"/>
      <c r="AEI293" s="286"/>
      <c r="AEJ293" s="286"/>
      <c r="AEK293" s="286"/>
      <c r="AEL293" s="286"/>
      <c r="AEM293" s="286"/>
      <c r="AEN293" s="286"/>
      <c r="AEO293" s="286"/>
      <c r="AEP293" s="286"/>
      <c r="AEQ293" s="286"/>
      <c r="AER293" s="286"/>
      <c r="AES293" s="286"/>
      <c r="AET293" s="286"/>
      <c r="AEU293" s="286"/>
      <c r="AEV293" s="286"/>
      <c r="AEW293" s="286"/>
      <c r="AEX293" s="286"/>
      <c r="AEY293" s="286"/>
      <c r="AEZ293" s="286"/>
      <c r="AFA293" s="286"/>
      <c r="AFB293" s="286"/>
      <c r="AFC293" s="286"/>
      <c r="AFD293" s="286"/>
      <c r="AFE293" s="286"/>
      <c r="AFF293" s="286"/>
      <c r="AFG293" s="286"/>
      <c r="AFH293" s="286"/>
      <c r="AFI293" s="286"/>
      <c r="AFJ293" s="286"/>
      <c r="AFK293" s="286"/>
      <c r="AFL293" s="286"/>
      <c r="AFM293" s="286"/>
      <c r="AFN293" s="286"/>
      <c r="AFO293" s="286"/>
      <c r="AFP293" s="286"/>
      <c r="AFQ293" s="286"/>
      <c r="AFR293" s="286"/>
      <c r="AFS293" s="286"/>
      <c r="AFT293" s="286"/>
      <c r="AFU293" s="286"/>
      <c r="AFV293" s="286"/>
      <c r="AFW293" s="286"/>
      <c r="AFX293" s="286"/>
      <c r="AFY293" s="286"/>
      <c r="AFZ293" s="286"/>
      <c r="AGA293" s="286"/>
      <c r="AGB293" s="286"/>
      <c r="AGC293" s="286"/>
      <c r="AGD293" s="286"/>
      <c r="AGE293" s="286"/>
      <c r="AGF293" s="286"/>
      <c r="AGG293" s="286"/>
      <c r="AGH293" s="286"/>
      <c r="AGI293" s="286"/>
      <c r="AGJ293" s="286"/>
      <c r="AGK293" s="286"/>
      <c r="AGL293" s="286"/>
      <c r="AGM293" s="286"/>
      <c r="AGN293" s="286"/>
      <c r="AGO293" s="286"/>
      <c r="AGP293" s="286"/>
      <c r="AGQ293" s="286"/>
      <c r="AGR293" s="286"/>
      <c r="AGS293" s="286"/>
      <c r="AGT293" s="286"/>
      <c r="AGU293" s="286"/>
      <c r="AGV293" s="286"/>
      <c r="AGW293" s="286"/>
      <c r="AGX293" s="286"/>
      <c r="AGY293" s="286"/>
      <c r="AGZ293" s="286"/>
      <c r="AHA293" s="286"/>
      <c r="AHB293" s="286"/>
      <c r="AHC293" s="286"/>
      <c r="AHD293" s="286"/>
      <c r="AHE293" s="286"/>
      <c r="AHF293" s="286"/>
      <c r="AHG293" s="286"/>
      <c r="AHH293" s="286"/>
      <c r="AHI293" s="286"/>
      <c r="AHJ293" s="286"/>
      <c r="AHK293" s="286"/>
      <c r="AHL293" s="286"/>
      <c r="AHM293" s="286"/>
      <c r="AHN293" s="286"/>
      <c r="AHO293" s="286"/>
      <c r="AHP293" s="286"/>
      <c r="AHQ293" s="286"/>
      <c r="AHR293" s="286"/>
      <c r="AHS293" s="286"/>
      <c r="AHT293" s="286"/>
      <c r="AHU293" s="286"/>
      <c r="AHV293" s="286"/>
      <c r="AHW293" s="286"/>
      <c r="AHX293" s="286"/>
      <c r="AHY293" s="286"/>
      <c r="AHZ293" s="286"/>
      <c r="AIA293" s="286"/>
      <c r="AIB293" s="286"/>
      <c r="AIC293" s="286"/>
      <c r="AID293" s="286"/>
      <c r="AIE293" s="286"/>
      <c r="AIF293" s="286"/>
      <c r="AIG293" s="286"/>
      <c r="AIH293" s="286"/>
      <c r="AII293" s="286"/>
      <c r="AIJ293" s="286"/>
      <c r="AIK293" s="286"/>
      <c r="AIL293" s="286"/>
      <c r="AIM293" s="286"/>
      <c r="AIN293" s="286"/>
      <c r="AIO293" s="286"/>
      <c r="AIP293" s="286"/>
      <c r="AIQ293" s="286"/>
      <c r="AIR293" s="286"/>
      <c r="AIS293" s="286"/>
      <c r="AIT293" s="286"/>
      <c r="AIU293" s="286"/>
      <c r="AIV293" s="286"/>
      <c r="AIW293" s="286"/>
      <c r="AIX293" s="286"/>
      <c r="AIY293" s="286"/>
      <c r="AIZ293" s="286"/>
      <c r="AJA293" s="286"/>
      <c r="AJB293" s="286"/>
      <c r="AJC293" s="286"/>
      <c r="AJD293" s="286"/>
      <c r="AJE293" s="286"/>
      <c r="AJF293" s="286"/>
      <c r="AJG293" s="286"/>
      <c r="AJH293" s="286"/>
      <c r="AJI293" s="286"/>
      <c r="AJJ293" s="286"/>
      <c r="AJK293" s="286"/>
      <c r="AJL293" s="286"/>
      <c r="AJM293" s="286"/>
      <c r="AJN293" s="286"/>
      <c r="AJO293" s="286"/>
      <c r="AJP293" s="286"/>
      <c r="AJQ293" s="286"/>
      <c r="AJR293" s="286"/>
      <c r="AJS293" s="286"/>
      <c r="AJT293" s="286"/>
      <c r="AJU293" s="286"/>
      <c r="AJV293" s="286"/>
      <c r="AJW293" s="286"/>
      <c r="AJX293" s="286"/>
      <c r="AJY293" s="286"/>
      <c r="AJZ293" s="286"/>
      <c r="AKA293" s="286"/>
      <c r="AKB293" s="286"/>
      <c r="AKC293" s="286"/>
      <c r="AKD293" s="286"/>
      <c r="AKE293" s="286"/>
      <c r="AKF293" s="286"/>
      <c r="AKG293" s="286"/>
      <c r="AKH293" s="286"/>
      <c r="AKI293" s="286"/>
      <c r="AKJ293" s="286"/>
      <c r="AKK293" s="286"/>
      <c r="AKL293" s="286"/>
      <c r="AKM293" s="286"/>
      <c r="AKN293" s="286"/>
      <c r="AKO293" s="286"/>
      <c r="AKP293" s="286"/>
      <c r="AKQ293" s="286"/>
      <c r="AKR293" s="286"/>
      <c r="AKS293" s="286"/>
      <c r="AKT293" s="286"/>
      <c r="AKU293" s="286"/>
      <c r="AKV293" s="286"/>
      <c r="AKW293" s="286"/>
      <c r="AKX293" s="286"/>
      <c r="AKY293" s="286"/>
      <c r="AKZ293" s="286"/>
      <c r="ALA293" s="286"/>
      <c r="ALB293" s="286"/>
      <c r="ALC293" s="286"/>
      <c r="ALD293" s="286"/>
      <c r="ALE293" s="286"/>
      <c r="ALF293" s="286"/>
      <c r="ALG293" s="286"/>
      <c r="ALH293" s="286"/>
      <c r="ALI293" s="286"/>
      <c r="ALJ293" s="286"/>
      <c r="ALK293" s="286"/>
      <c r="ALL293" s="286"/>
      <c r="ALM293" s="286"/>
      <c r="ALN293" s="286"/>
      <c r="ALO293" s="286"/>
      <c r="ALP293" s="286"/>
      <c r="ALQ293" s="286"/>
      <c r="ALR293" s="286"/>
      <c r="ALS293" s="286"/>
      <c r="ALT293" s="286"/>
      <c r="ALU293" s="286"/>
      <c r="ALV293" s="286"/>
      <c r="ALW293" s="286"/>
      <c r="ALX293" s="286"/>
      <c r="ALY293" s="286"/>
      <c r="ALZ293" s="286"/>
      <c r="AMA293" s="286"/>
      <c r="AMB293" s="286"/>
      <c r="AMC293" s="286"/>
      <c r="AMD293" s="286"/>
      <c r="AME293" s="286"/>
      <c r="AMF293" s="286"/>
      <c r="AMG293" s="286"/>
      <c r="AMH293" s="286"/>
      <c r="AMI293" s="286"/>
      <c r="AMJ293" s="286"/>
      <c r="AMK293" s="286"/>
      <c r="AML293" s="286"/>
      <c r="AMM293" s="286"/>
      <c r="AMN293" s="286"/>
      <c r="AMO293" s="286"/>
      <c r="AMP293" s="286"/>
      <c r="AMQ293" s="286"/>
      <c r="AMR293" s="286"/>
      <c r="AMS293" s="286"/>
      <c r="AMT293" s="286"/>
      <c r="AMU293" s="286"/>
      <c r="AMV293" s="286"/>
      <c r="AMW293" s="286"/>
      <c r="AMX293" s="286"/>
      <c r="AMY293" s="286"/>
      <c r="AMZ293" s="286"/>
      <c r="ANA293" s="286"/>
      <c r="ANB293" s="286"/>
      <c r="ANC293" s="286"/>
      <c r="AND293" s="286"/>
      <c r="ANE293" s="286"/>
      <c r="ANF293" s="286"/>
      <c r="ANG293" s="286"/>
      <c r="ANH293" s="286"/>
      <c r="ANI293" s="286"/>
      <c r="ANJ293" s="286"/>
      <c r="ANK293" s="286"/>
      <c r="ANL293" s="286"/>
      <c r="ANM293" s="286"/>
      <c r="ANN293" s="286"/>
      <c r="ANO293" s="286"/>
      <c r="ANP293" s="286"/>
      <c r="ANQ293" s="286"/>
      <c r="ANR293" s="286"/>
      <c r="ANS293" s="286"/>
      <c r="ANT293" s="286"/>
      <c r="ANU293" s="286"/>
      <c r="ANV293" s="286"/>
      <c r="ANW293" s="286"/>
      <c r="ANX293" s="286"/>
      <c r="ANY293" s="286"/>
      <c r="ANZ293" s="286"/>
      <c r="AOA293" s="286"/>
      <c r="AOB293" s="286"/>
      <c r="AOC293" s="286"/>
      <c r="AOD293" s="286"/>
      <c r="AOE293" s="286"/>
      <c r="AOF293" s="286"/>
      <c r="AOG293" s="286"/>
      <c r="AOH293" s="286"/>
      <c r="AOI293" s="286"/>
      <c r="AOJ293" s="286"/>
      <c r="AOK293" s="286"/>
      <c r="AOL293" s="286"/>
      <c r="AOM293" s="286"/>
      <c r="AON293" s="286"/>
      <c r="AOO293" s="286"/>
      <c r="AOP293" s="286"/>
      <c r="AOQ293" s="286"/>
      <c r="AOR293" s="286"/>
      <c r="AOS293" s="286"/>
      <c r="AOT293" s="286"/>
      <c r="AOU293" s="286"/>
      <c r="AOV293" s="286"/>
      <c r="AOW293" s="286"/>
      <c r="AOX293" s="286"/>
      <c r="AOY293" s="286"/>
      <c r="AOZ293" s="286"/>
      <c r="APA293" s="286"/>
      <c r="APB293" s="286"/>
      <c r="APC293" s="286"/>
      <c r="APD293" s="286"/>
      <c r="APE293" s="286"/>
      <c r="APF293" s="286"/>
      <c r="APG293" s="286"/>
      <c r="APH293" s="286"/>
      <c r="API293" s="286"/>
      <c r="APJ293" s="286"/>
      <c r="APK293" s="286"/>
      <c r="APL293" s="286"/>
      <c r="APM293" s="286"/>
      <c r="APN293" s="286"/>
      <c r="APO293" s="286"/>
      <c r="APP293" s="286"/>
      <c r="APQ293" s="286"/>
      <c r="APR293" s="286"/>
      <c r="APS293" s="286"/>
      <c r="APT293" s="286"/>
      <c r="APU293" s="286"/>
      <c r="APV293" s="286"/>
      <c r="APW293" s="286"/>
      <c r="APX293" s="286"/>
      <c r="APY293" s="286"/>
      <c r="APZ293" s="286"/>
      <c r="AQA293" s="286"/>
      <c r="AQB293" s="286"/>
      <c r="AQC293" s="286"/>
      <c r="AQD293" s="286"/>
      <c r="AQE293" s="286"/>
      <c r="AQF293" s="286"/>
      <c r="AQG293" s="286"/>
      <c r="AQH293" s="286"/>
      <c r="AQI293" s="286"/>
      <c r="AQJ293" s="286"/>
      <c r="AQK293" s="286"/>
      <c r="AQL293" s="286"/>
      <c r="AQM293" s="286"/>
      <c r="AQN293" s="286"/>
      <c r="AQO293" s="286"/>
      <c r="AQP293" s="286"/>
      <c r="AQQ293" s="286"/>
      <c r="AQR293" s="286"/>
      <c r="AQS293" s="286"/>
      <c r="AQT293" s="286"/>
      <c r="AQU293" s="286"/>
      <c r="AQV293" s="286"/>
      <c r="AQW293" s="286"/>
      <c r="AQX293" s="286"/>
      <c r="AQY293" s="286"/>
      <c r="AQZ293" s="286"/>
      <c r="ARA293" s="286"/>
      <c r="ARB293" s="286"/>
      <c r="ARC293" s="286"/>
      <c r="ARD293" s="286"/>
      <c r="ARE293" s="286"/>
      <c r="ARF293" s="286"/>
      <c r="ARG293" s="286"/>
      <c r="ARH293" s="286"/>
      <c r="ARI293" s="286"/>
      <c r="ARJ293" s="286"/>
      <c r="ARK293" s="286"/>
      <c r="ARL293" s="286"/>
      <c r="ARM293" s="286"/>
      <c r="ARN293" s="286"/>
      <c r="ARO293" s="286"/>
      <c r="ARP293" s="286"/>
      <c r="ARQ293" s="286"/>
      <c r="ARR293" s="286"/>
      <c r="ARS293" s="286"/>
      <c r="ART293" s="286"/>
      <c r="ARU293" s="286"/>
      <c r="ARV293" s="286"/>
      <c r="ARW293" s="286"/>
      <c r="ARX293" s="286"/>
      <c r="ARY293" s="286"/>
      <c r="ARZ293" s="286"/>
      <c r="ASA293" s="286"/>
      <c r="ASB293" s="286"/>
      <c r="ASC293" s="286"/>
      <c r="ASD293" s="286"/>
      <c r="ASE293" s="286"/>
      <c r="ASF293" s="286"/>
      <c r="ASG293" s="286"/>
      <c r="ASH293" s="286"/>
      <c r="ASI293" s="286"/>
      <c r="ASJ293" s="286"/>
      <c r="ASK293" s="286"/>
      <c r="ASL293" s="286"/>
      <c r="ASM293" s="286"/>
      <c r="ASN293" s="286"/>
      <c r="ASO293" s="286"/>
      <c r="ASP293" s="286"/>
      <c r="ASQ293" s="286"/>
      <c r="ASR293" s="286"/>
      <c r="ASS293" s="286"/>
      <c r="AST293" s="286"/>
      <c r="ASU293" s="286"/>
      <c r="ASV293" s="286"/>
      <c r="ASW293" s="286"/>
      <c r="ASX293" s="286"/>
      <c r="ASY293" s="286"/>
      <c r="ASZ293" s="286"/>
      <c r="ATA293" s="286"/>
      <c r="ATB293" s="286"/>
      <c r="ATC293" s="286"/>
      <c r="ATD293" s="286"/>
      <c r="ATE293" s="286"/>
      <c r="ATF293" s="286"/>
      <c r="ATG293" s="286"/>
      <c r="ATH293" s="286"/>
      <c r="ATI293" s="286"/>
      <c r="ATJ293" s="286"/>
      <c r="ATK293" s="286"/>
      <c r="ATL293" s="286"/>
      <c r="ATM293" s="286"/>
      <c r="ATN293" s="286"/>
      <c r="ATO293" s="286"/>
      <c r="ATP293" s="286"/>
      <c r="ATQ293" s="286"/>
      <c r="ATR293" s="286"/>
      <c r="ATS293" s="286"/>
      <c r="ATT293" s="286"/>
      <c r="ATU293" s="286"/>
      <c r="ATV293" s="286"/>
      <c r="ATW293" s="286"/>
      <c r="ATX293" s="286"/>
      <c r="ATY293" s="286"/>
      <c r="ATZ293" s="286"/>
      <c r="AUA293" s="286"/>
      <c r="AUB293" s="286"/>
      <c r="AUC293" s="286"/>
      <c r="AUD293" s="286"/>
      <c r="AUE293" s="286"/>
      <c r="AUF293" s="286"/>
      <c r="AUG293" s="286"/>
      <c r="AUH293" s="286"/>
      <c r="AUI293" s="286"/>
      <c r="AUJ293" s="286"/>
      <c r="AUK293" s="286"/>
      <c r="AUL293" s="286"/>
      <c r="AUM293" s="286"/>
      <c r="AUN293" s="286"/>
      <c r="AUO293" s="286"/>
      <c r="AUP293" s="286"/>
      <c r="AUQ293" s="286"/>
      <c r="AUR293" s="286"/>
      <c r="AUS293" s="286"/>
      <c r="AUT293" s="286"/>
      <c r="AUU293" s="286"/>
      <c r="AUV293" s="286"/>
      <c r="AUW293" s="286"/>
      <c r="AUX293" s="286"/>
      <c r="AUY293" s="286"/>
      <c r="AUZ293" s="286"/>
      <c r="AVA293" s="286"/>
      <c r="AVB293" s="286"/>
      <c r="AVC293" s="286"/>
      <c r="AVD293" s="286"/>
      <c r="AVE293" s="286"/>
      <c r="AVF293" s="286"/>
      <c r="AVG293" s="286"/>
      <c r="AVH293" s="286"/>
      <c r="AVI293" s="286"/>
      <c r="AVJ293" s="286"/>
      <c r="AVK293" s="286"/>
      <c r="AVL293" s="286"/>
      <c r="AVM293" s="286"/>
      <c r="AVN293" s="286"/>
      <c r="AVO293" s="286"/>
      <c r="AVP293" s="286"/>
      <c r="AVQ293" s="286"/>
      <c r="AVR293" s="286"/>
      <c r="AVS293" s="286"/>
      <c r="AVT293" s="286"/>
      <c r="AVU293" s="286"/>
      <c r="AVV293" s="286"/>
      <c r="AVW293" s="286"/>
      <c r="AVX293" s="286"/>
      <c r="AVY293" s="286"/>
      <c r="AVZ293" s="286"/>
      <c r="AWA293" s="286"/>
      <c r="AWB293" s="286"/>
      <c r="AWC293" s="286"/>
      <c r="AWD293" s="286"/>
      <c r="AWE293" s="286"/>
      <c r="AWF293" s="286"/>
      <c r="AWG293" s="286"/>
      <c r="AWH293" s="286"/>
      <c r="AWI293" s="286"/>
      <c r="AWJ293" s="286"/>
      <c r="AWK293" s="286"/>
      <c r="AWL293" s="286"/>
      <c r="AWM293" s="286"/>
      <c r="AWN293" s="286"/>
      <c r="AWO293" s="286"/>
      <c r="AWP293" s="286"/>
      <c r="AWQ293" s="286"/>
      <c r="AWR293" s="286"/>
      <c r="AWS293" s="286"/>
      <c r="AWT293" s="286"/>
      <c r="AWU293" s="286"/>
      <c r="AWV293" s="286"/>
      <c r="AWW293" s="286"/>
      <c r="AWX293" s="286"/>
      <c r="AWY293" s="286"/>
      <c r="AWZ293" s="286"/>
      <c r="AXA293" s="286"/>
      <c r="AXB293" s="286"/>
      <c r="AXC293" s="286"/>
      <c r="AXD293" s="286"/>
      <c r="AXE293" s="286"/>
      <c r="AXF293" s="286"/>
      <c r="AXG293" s="286"/>
      <c r="AXH293" s="286"/>
      <c r="AXI293" s="286"/>
      <c r="AXJ293" s="286"/>
      <c r="AXK293" s="286"/>
      <c r="AXL293" s="286"/>
      <c r="AXM293" s="286"/>
      <c r="AXN293" s="286"/>
      <c r="AXO293" s="286"/>
      <c r="AXP293" s="286"/>
      <c r="AXQ293" s="286"/>
      <c r="AXR293" s="286"/>
      <c r="AXS293" s="286"/>
      <c r="AXT293" s="286"/>
      <c r="AXU293" s="286"/>
      <c r="AXV293" s="286"/>
      <c r="AXW293" s="286"/>
      <c r="AXX293" s="286"/>
      <c r="AXY293" s="286"/>
      <c r="AXZ293" s="286"/>
      <c r="AYA293" s="286"/>
      <c r="AYB293" s="286"/>
      <c r="AYC293" s="286"/>
      <c r="AYD293" s="286"/>
      <c r="AYE293" s="286"/>
      <c r="AYF293" s="286"/>
      <c r="AYG293" s="286"/>
      <c r="AYH293" s="286"/>
      <c r="AYI293" s="286"/>
      <c r="AYJ293" s="286"/>
      <c r="AYK293" s="286"/>
      <c r="AYL293" s="286"/>
      <c r="AYM293" s="286"/>
      <c r="AYN293" s="286"/>
      <c r="AYO293" s="286"/>
      <c r="AYP293" s="286"/>
      <c r="AYQ293" s="286"/>
      <c r="AYR293" s="286"/>
      <c r="AYS293" s="286"/>
      <c r="AYT293" s="286"/>
      <c r="AYU293" s="286"/>
      <c r="AYV293" s="286"/>
      <c r="AYW293" s="286"/>
      <c r="AYX293" s="286"/>
      <c r="AYY293" s="286"/>
      <c r="AYZ293" s="286"/>
      <c r="AZA293" s="286"/>
      <c r="AZB293" s="286"/>
      <c r="AZC293" s="286"/>
      <c r="AZD293" s="286"/>
      <c r="AZE293" s="286"/>
      <c r="AZF293" s="286"/>
      <c r="AZG293" s="286"/>
      <c r="AZH293" s="286"/>
      <c r="AZI293" s="286"/>
      <c r="AZJ293" s="286"/>
      <c r="AZK293" s="286"/>
      <c r="AZL293" s="286"/>
      <c r="AZM293" s="286"/>
      <c r="AZN293" s="286"/>
      <c r="AZO293" s="286"/>
      <c r="AZP293" s="286"/>
      <c r="AZQ293" s="286"/>
      <c r="AZR293" s="286"/>
      <c r="AZS293" s="286"/>
      <c r="AZT293" s="286"/>
      <c r="AZU293" s="286"/>
      <c r="AZV293" s="286"/>
      <c r="AZW293" s="286"/>
      <c r="AZX293" s="286"/>
      <c r="AZY293" s="286"/>
      <c r="AZZ293" s="286"/>
      <c r="BAA293" s="286"/>
      <c r="BAB293" s="286"/>
      <c r="BAC293" s="286"/>
      <c r="BAD293" s="286"/>
      <c r="BAE293" s="286"/>
      <c r="BAF293" s="286"/>
      <c r="BAG293" s="286"/>
      <c r="BAH293" s="286"/>
      <c r="BAI293" s="286"/>
      <c r="BAJ293" s="286"/>
      <c r="BAK293" s="286"/>
      <c r="BAL293" s="286"/>
      <c r="BAM293" s="286"/>
      <c r="BAN293" s="286"/>
      <c r="BAO293" s="286"/>
      <c r="BAP293" s="286"/>
      <c r="BAQ293" s="286"/>
      <c r="BAR293" s="286"/>
      <c r="BAS293" s="286"/>
      <c r="BAT293" s="286"/>
      <c r="BAU293" s="286"/>
      <c r="BAV293" s="286"/>
      <c r="BAW293" s="286"/>
      <c r="BAX293" s="286"/>
      <c r="BAY293" s="286"/>
      <c r="BAZ293" s="286"/>
      <c r="BBA293" s="286"/>
      <c r="BBB293" s="286"/>
      <c r="BBC293" s="286"/>
      <c r="BBD293" s="286"/>
      <c r="BBE293" s="286"/>
      <c r="BBF293" s="286"/>
      <c r="BBG293" s="286"/>
      <c r="BBH293" s="286"/>
      <c r="BBI293" s="286"/>
      <c r="BBJ293" s="286"/>
      <c r="BBK293" s="286"/>
      <c r="BBL293" s="286"/>
      <c r="BBM293" s="286"/>
      <c r="BBN293" s="286"/>
      <c r="BBO293" s="286"/>
      <c r="BBP293" s="286"/>
      <c r="BBQ293" s="286"/>
      <c r="BBR293" s="286"/>
      <c r="BBS293" s="286"/>
      <c r="BBT293" s="286"/>
      <c r="BBU293" s="286"/>
      <c r="BBV293" s="286"/>
      <c r="BBW293" s="286"/>
      <c r="BBX293" s="286"/>
      <c r="BBY293" s="286"/>
      <c r="BBZ293" s="286"/>
      <c r="BCA293" s="286"/>
      <c r="BCB293" s="286"/>
      <c r="BCC293" s="286"/>
      <c r="BCD293" s="286"/>
      <c r="BCE293" s="286"/>
      <c r="BCF293" s="286"/>
      <c r="BCG293" s="286"/>
      <c r="BCH293" s="286"/>
      <c r="BCI293" s="286"/>
      <c r="BCJ293" s="286"/>
      <c r="BCK293" s="286"/>
      <c r="BCL293" s="286"/>
      <c r="BCM293" s="286"/>
      <c r="BCN293" s="286"/>
      <c r="BCO293" s="286"/>
      <c r="BCP293" s="286"/>
      <c r="BCQ293" s="286"/>
      <c r="BCR293" s="286"/>
      <c r="BCS293" s="286"/>
      <c r="BCT293" s="286"/>
      <c r="BCU293" s="286"/>
      <c r="BCV293" s="286"/>
      <c r="BCW293" s="286"/>
      <c r="BCX293" s="286"/>
      <c r="BCY293" s="286"/>
      <c r="BCZ293" s="286"/>
      <c r="BDA293" s="286"/>
      <c r="BDB293" s="286"/>
      <c r="BDC293" s="286"/>
      <c r="BDD293" s="286"/>
      <c r="BDE293" s="286"/>
      <c r="BDF293" s="286"/>
      <c r="BDG293" s="286"/>
      <c r="BDH293" s="286"/>
      <c r="BDI293" s="286"/>
      <c r="BDJ293" s="286"/>
      <c r="BDK293" s="286"/>
      <c r="BDL293" s="286"/>
      <c r="BDM293" s="286"/>
      <c r="BDN293" s="286"/>
      <c r="BDO293" s="286"/>
      <c r="BDP293" s="286"/>
      <c r="BDQ293" s="286"/>
      <c r="BDR293" s="286"/>
      <c r="BDS293" s="286"/>
      <c r="BDT293" s="286"/>
      <c r="BDU293" s="286"/>
      <c r="BDV293" s="286"/>
      <c r="BDW293" s="286"/>
      <c r="BDX293" s="286"/>
      <c r="BDY293" s="286"/>
      <c r="BDZ293" s="286"/>
      <c r="BEA293" s="286"/>
      <c r="BEB293" s="286"/>
      <c r="BEC293" s="286"/>
      <c r="BED293" s="286"/>
      <c r="BEE293" s="286"/>
      <c r="BEF293" s="286"/>
      <c r="BEG293" s="286"/>
      <c r="BEH293" s="286"/>
      <c r="BEI293" s="286"/>
      <c r="BEJ293" s="286"/>
      <c r="BEK293" s="286"/>
      <c r="BEL293" s="286"/>
      <c r="BEM293" s="286"/>
      <c r="BEN293" s="286"/>
      <c r="BEO293" s="286"/>
      <c r="BEP293" s="286"/>
      <c r="BEQ293" s="286"/>
      <c r="BER293" s="286"/>
      <c r="BES293" s="286"/>
      <c r="BET293" s="286"/>
      <c r="BEU293" s="286"/>
      <c r="BEV293" s="286"/>
      <c r="BEW293" s="286"/>
      <c r="BEX293" s="286"/>
      <c r="BEY293" s="286"/>
      <c r="BEZ293" s="286"/>
      <c r="BFA293" s="286"/>
      <c r="BFB293" s="286"/>
      <c r="BFC293" s="286"/>
      <c r="BFD293" s="286"/>
      <c r="BFE293" s="286"/>
      <c r="BFF293" s="286"/>
      <c r="BFG293" s="286"/>
      <c r="BFH293" s="286"/>
      <c r="BFI293" s="286"/>
      <c r="BFJ293" s="286"/>
      <c r="BFK293" s="286"/>
      <c r="BFL293" s="286"/>
      <c r="BFM293" s="286"/>
      <c r="BFN293" s="286"/>
      <c r="BFO293" s="286"/>
      <c r="BFP293" s="286"/>
      <c r="BFQ293" s="286"/>
      <c r="BFR293" s="286"/>
      <c r="BFS293" s="286"/>
      <c r="BFT293" s="286"/>
      <c r="BFU293" s="286"/>
      <c r="BFV293" s="286"/>
      <c r="BFW293" s="286"/>
      <c r="BFX293" s="286"/>
      <c r="BFY293" s="286"/>
      <c r="BFZ293" s="286"/>
      <c r="BGA293" s="286"/>
      <c r="BGB293" s="286"/>
      <c r="BGC293" s="286"/>
      <c r="BGD293" s="286"/>
      <c r="BGE293" s="286"/>
      <c r="BGF293" s="286"/>
      <c r="BGG293" s="286"/>
      <c r="BGH293" s="286"/>
      <c r="BGI293" s="286"/>
      <c r="BGJ293" s="286"/>
      <c r="BGK293" s="286"/>
      <c r="BGL293" s="286"/>
      <c r="BGM293" s="286"/>
      <c r="BGN293" s="286"/>
      <c r="BGO293" s="286"/>
      <c r="BGP293" s="286"/>
      <c r="BGQ293" s="286"/>
      <c r="BGR293" s="286"/>
      <c r="BGS293" s="286"/>
      <c r="BGT293" s="286"/>
      <c r="BGU293" s="286"/>
      <c r="BGV293" s="286"/>
      <c r="BGW293" s="286"/>
      <c r="BGX293" s="286"/>
      <c r="BGY293" s="286"/>
      <c r="BGZ293" s="286"/>
      <c r="BHA293" s="286"/>
      <c r="BHB293" s="286"/>
      <c r="BHC293" s="286"/>
      <c r="BHD293" s="286"/>
      <c r="BHE293" s="286"/>
      <c r="BHF293" s="286"/>
      <c r="BHG293" s="286"/>
      <c r="BHH293" s="286"/>
      <c r="BHI293" s="286"/>
      <c r="BHJ293" s="286"/>
      <c r="BHK293" s="286"/>
      <c r="BHL293" s="286"/>
      <c r="BHM293" s="286"/>
      <c r="BHN293" s="286"/>
      <c r="BHO293" s="286"/>
      <c r="BHP293" s="286"/>
      <c r="BHQ293" s="286"/>
      <c r="BHR293" s="286"/>
      <c r="BHS293" s="286"/>
      <c r="BHT293" s="286"/>
      <c r="BHU293" s="286"/>
      <c r="BHV293" s="286"/>
      <c r="BHW293" s="286"/>
      <c r="BHX293" s="286"/>
      <c r="BHY293" s="286"/>
      <c r="BHZ293" s="286"/>
      <c r="BIA293" s="286"/>
      <c r="BIB293" s="286"/>
      <c r="BIC293" s="286"/>
      <c r="BID293" s="286"/>
      <c r="BIE293" s="286"/>
      <c r="BIF293" s="286"/>
      <c r="BIG293" s="286"/>
      <c r="BIH293" s="286"/>
      <c r="BII293" s="286"/>
      <c r="BIJ293" s="286"/>
      <c r="BIK293" s="286"/>
      <c r="BIL293" s="286"/>
      <c r="BIM293" s="286"/>
      <c r="BIN293" s="286"/>
      <c r="BIO293" s="286"/>
      <c r="BIP293" s="286"/>
      <c r="BIQ293" s="286"/>
      <c r="BIR293" s="286"/>
      <c r="BIS293" s="286"/>
      <c r="BIT293" s="286"/>
      <c r="BIU293" s="286"/>
      <c r="BIV293" s="286"/>
      <c r="BIW293" s="286"/>
      <c r="BIX293" s="286"/>
      <c r="BIY293" s="286"/>
      <c r="BIZ293" s="286"/>
      <c r="BJA293" s="286"/>
      <c r="BJB293" s="286"/>
      <c r="BJC293" s="286"/>
      <c r="BJD293" s="286"/>
      <c r="BJE293" s="286"/>
      <c r="BJF293" s="286"/>
      <c r="BJG293" s="286"/>
      <c r="BJH293" s="286"/>
      <c r="BJI293" s="286"/>
      <c r="BJJ293" s="286"/>
      <c r="BJK293" s="286"/>
      <c r="BJL293" s="286"/>
      <c r="BJM293" s="286"/>
      <c r="BJN293" s="286"/>
      <c r="BJO293" s="286"/>
      <c r="BJP293" s="286"/>
      <c r="BJQ293" s="286"/>
      <c r="BJR293" s="286"/>
      <c r="BJS293" s="286"/>
      <c r="BJT293" s="286"/>
      <c r="BJU293" s="286"/>
      <c r="BJV293" s="286"/>
      <c r="BJW293" s="286"/>
      <c r="BJX293" s="286"/>
      <c r="BJY293" s="286"/>
      <c r="BJZ293" s="286"/>
      <c r="BKA293" s="286"/>
      <c r="BKB293" s="286"/>
      <c r="BKC293" s="286"/>
      <c r="BKD293" s="286"/>
      <c r="BKE293" s="286"/>
      <c r="BKF293" s="286"/>
      <c r="BKG293" s="286"/>
      <c r="BKH293" s="286"/>
      <c r="BKI293" s="286"/>
      <c r="BKJ293" s="286"/>
      <c r="BKK293" s="286"/>
      <c r="BKL293" s="286"/>
      <c r="BKM293" s="286"/>
      <c r="BKN293" s="286"/>
      <c r="BKO293" s="286"/>
      <c r="BKP293" s="286"/>
      <c r="BKQ293" s="286"/>
      <c r="BKR293" s="286"/>
      <c r="BKS293" s="286"/>
      <c r="BKT293" s="286"/>
      <c r="BKU293" s="286"/>
      <c r="BKV293" s="286"/>
      <c r="BKW293" s="286"/>
      <c r="BKX293" s="286"/>
      <c r="BKY293" s="286"/>
      <c r="BKZ293" s="286"/>
      <c r="BLA293" s="286"/>
      <c r="BLB293" s="286"/>
      <c r="BLC293" s="286"/>
      <c r="BLD293" s="286"/>
      <c r="BLE293" s="286"/>
      <c r="BLF293" s="286"/>
      <c r="BLG293" s="286"/>
      <c r="BLH293" s="286"/>
      <c r="BLI293" s="286"/>
      <c r="BLJ293" s="286"/>
      <c r="BLK293" s="286"/>
      <c r="BLL293" s="286"/>
      <c r="BLM293" s="286"/>
      <c r="BLN293" s="286"/>
      <c r="BLO293" s="286"/>
      <c r="BLP293" s="286"/>
      <c r="BLQ293" s="286"/>
      <c r="BLR293" s="286"/>
      <c r="BLS293" s="286"/>
      <c r="BLT293" s="286"/>
      <c r="BLU293" s="286"/>
      <c r="BLV293" s="286"/>
      <c r="BLW293" s="286"/>
      <c r="BLX293" s="286"/>
      <c r="BLY293" s="286"/>
      <c r="BLZ293" s="286"/>
      <c r="BMA293" s="286"/>
      <c r="BMB293" s="286"/>
      <c r="BMC293" s="286"/>
      <c r="BMD293" s="286"/>
      <c r="BME293" s="286"/>
      <c r="BMF293" s="286"/>
      <c r="BMG293" s="286"/>
      <c r="BMH293" s="286"/>
      <c r="BMI293" s="286"/>
      <c r="BMJ293" s="286"/>
      <c r="BMK293" s="286"/>
      <c r="BML293" s="286"/>
      <c r="BMM293" s="286"/>
      <c r="BMN293" s="286"/>
      <c r="BMO293" s="286"/>
      <c r="BMP293" s="286"/>
      <c r="BMQ293" s="286"/>
      <c r="BMR293" s="286"/>
      <c r="BMS293" s="286"/>
      <c r="BMT293" s="286"/>
      <c r="BMU293" s="286"/>
      <c r="BMV293" s="286"/>
      <c r="BMW293" s="286"/>
      <c r="BMX293" s="286"/>
      <c r="BMY293" s="286"/>
      <c r="BMZ293" s="286"/>
      <c r="BNA293" s="286"/>
      <c r="BNB293" s="286"/>
      <c r="BNC293" s="286"/>
      <c r="BND293" s="286"/>
      <c r="BNE293" s="286"/>
      <c r="BNF293" s="286"/>
      <c r="BNG293" s="286"/>
      <c r="BNH293" s="286"/>
      <c r="BNI293" s="286"/>
      <c r="BNJ293" s="286"/>
      <c r="BNK293" s="286"/>
      <c r="BNL293" s="286"/>
      <c r="BNM293" s="286"/>
      <c r="BNN293" s="286"/>
      <c r="BNO293" s="286"/>
      <c r="BNP293" s="286"/>
      <c r="BNQ293" s="286"/>
      <c r="BNR293" s="286"/>
      <c r="BNS293" s="286"/>
      <c r="BNT293" s="286"/>
      <c r="BNU293" s="286"/>
      <c r="BNV293" s="286"/>
      <c r="BNW293" s="286"/>
      <c r="BNX293" s="286"/>
      <c r="BNY293" s="286"/>
      <c r="BNZ293" s="286"/>
      <c r="BOA293" s="286"/>
      <c r="BOB293" s="286"/>
      <c r="BOC293" s="286"/>
      <c r="BOD293" s="286"/>
      <c r="BOE293" s="286"/>
      <c r="BOF293" s="286"/>
      <c r="BOG293" s="286"/>
      <c r="BOH293" s="286"/>
      <c r="BOI293" s="286"/>
      <c r="BOJ293" s="286"/>
      <c r="BOK293" s="286"/>
      <c r="BOL293" s="286"/>
      <c r="BOM293" s="286"/>
      <c r="BON293" s="286"/>
      <c r="BOO293" s="286"/>
      <c r="BOP293" s="286"/>
      <c r="BOQ293" s="286"/>
      <c r="BOR293" s="286"/>
      <c r="BOS293" s="286"/>
      <c r="BOT293" s="286"/>
      <c r="BOU293" s="286"/>
      <c r="BOV293" s="286"/>
      <c r="BOW293" s="286"/>
      <c r="BOX293" s="286"/>
      <c r="BOY293" s="286"/>
      <c r="BOZ293" s="286"/>
      <c r="BPA293" s="286"/>
      <c r="BPB293" s="286"/>
      <c r="BPC293" s="286"/>
      <c r="BPD293" s="286"/>
      <c r="BPE293" s="286"/>
      <c r="BPF293" s="286"/>
      <c r="BPG293" s="286"/>
      <c r="BPH293" s="286"/>
      <c r="BPI293" s="286"/>
      <c r="BPJ293" s="286"/>
      <c r="BPK293" s="286"/>
      <c r="BPL293" s="286"/>
      <c r="BPM293" s="286"/>
      <c r="BPN293" s="286"/>
      <c r="BPO293" s="286"/>
      <c r="BPP293" s="286"/>
      <c r="BPQ293" s="286"/>
      <c r="BPR293" s="286"/>
      <c r="BPS293" s="286"/>
      <c r="BPT293" s="286"/>
      <c r="BPU293" s="286"/>
      <c r="BPV293" s="286"/>
      <c r="BPW293" s="286"/>
      <c r="BPX293" s="286"/>
      <c r="BPY293" s="286"/>
      <c r="BPZ293" s="286"/>
      <c r="BQA293" s="286"/>
      <c r="BQB293" s="286"/>
      <c r="BQC293" s="286"/>
      <c r="BQD293" s="286"/>
      <c r="BQE293" s="286"/>
      <c r="BQF293" s="286"/>
      <c r="BQG293" s="286"/>
      <c r="BQH293" s="286"/>
      <c r="BQI293" s="286"/>
      <c r="BQJ293" s="286"/>
      <c r="BQK293" s="286"/>
      <c r="BQL293" s="286"/>
      <c r="BQM293" s="286"/>
      <c r="BQN293" s="286"/>
      <c r="BQO293" s="286"/>
      <c r="BQP293" s="286"/>
      <c r="BQQ293" s="286"/>
      <c r="BQR293" s="286"/>
      <c r="BQS293" s="286"/>
      <c r="BQT293" s="286"/>
      <c r="BQU293" s="286"/>
      <c r="BQV293" s="286"/>
      <c r="BQW293" s="286"/>
      <c r="BQX293" s="286"/>
      <c r="BQY293" s="286"/>
      <c r="BQZ293" s="286"/>
      <c r="BRA293" s="286"/>
      <c r="BRB293" s="286"/>
      <c r="BRC293" s="286"/>
      <c r="BRD293" s="286"/>
      <c r="BRE293" s="286"/>
      <c r="BRF293" s="286"/>
      <c r="BRG293" s="286"/>
      <c r="BRH293" s="286"/>
      <c r="BRI293" s="286"/>
      <c r="BRJ293" s="286"/>
      <c r="BRK293" s="286"/>
      <c r="BRL293" s="286"/>
      <c r="BRM293" s="286"/>
      <c r="BRN293" s="286"/>
      <c r="BRO293" s="286"/>
      <c r="BRP293" s="286"/>
      <c r="BRQ293" s="286"/>
      <c r="BRR293" s="286"/>
      <c r="BRS293" s="286"/>
      <c r="BRT293" s="286"/>
      <c r="BRU293" s="286"/>
      <c r="BRV293" s="286"/>
      <c r="BRW293" s="286"/>
      <c r="BRX293" s="286"/>
      <c r="BRY293" s="286"/>
      <c r="BRZ293" s="286"/>
      <c r="BSA293" s="286"/>
      <c r="BSB293" s="286"/>
      <c r="BSC293" s="286"/>
      <c r="BSD293" s="286"/>
      <c r="BSE293" s="286"/>
      <c r="BSF293" s="286"/>
      <c r="BSG293" s="286"/>
      <c r="BSH293" s="286"/>
      <c r="BSI293" s="286"/>
      <c r="BSJ293" s="286"/>
      <c r="BSK293" s="286"/>
      <c r="BSL293" s="286"/>
      <c r="BSM293" s="286"/>
      <c r="BSN293" s="286"/>
      <c r="BSO293" s="286"/>
      <c r="BSP293" s="286"/>
      <c r="BSQ293" s="286"/>
      <c r="BSR293" s="286"/>
      <c r="BSS293" s="286"/>
      <c r="BST293" s="286"/>
      <c r="BSU293" s="286"/>
      <c r="BSV293" s="286"/>
      <c r="BSW293" s="286"/>
      <c r="BSX293" s="286"/>
      <c r="BSY293" s="286"/>
      <c r="BSZ293" s="286"/>
      <c r="BTA293" s="286"/>
      <c r="BTB293" s="286"/>
      <c r="BTC293" s="286"/>
      <c r="BTD293" s="286"/>
      <c r="BTE293" s="286"/>
      <c r="BTF293" s="286"/>
      <c r="BTG293" s="286"/>
      <c r="BTH293" s="286"/>
      <c r="BTI293" s="286"/>
      <c r="BTJ293" s="286"/>
      <c r="BTK293" s="286"/>
      <c r="BTL293" s="286"/>
      <c r="BTM293" s="286"/>
      <c r="BTN293" s="286"/>
      <c r="BTO293" s="286"/>
      <c r="BTP293" s="286"/>
      <c r="BTQ293" s="286"/>
      <c r="BTR293" s="286"/>
      <c r="BTS293" s="286"/>
      <c r="BTT293" s="286"/>
      <c r="BTU293" s="286"/>
      <c r="BTV293" s="286"/>
      <c r="BTW293" s="286"/>
      <c r="BTX293" s="286"/>
      <c r="BTY293" s="286"/>
      <c r="BTZ293" s="286"/>
      <c r="BUA293" s="286"/>
      <c r="BUB293" s="286"/>
      <c r="BUC293" s="286"/>
      <c r="BUD293" s="286"/>
      <c r="BUE293" s="286"/>
      <c r="BUF293" s="286"/>
      <c r="BUG293" s="286"/>
      <c r="BUH293" s="286"/>
      <c r="BUI293" s="286"/>
      <c r="BUJ293" s="286"/>
      <c r="BUK293" s="286"/>
      <c r="BUL293" s="286"/>
      <c r="BUM293" s="286"/>
      <c r="BUN293" s="286"/>
      <c r="BUO293" s="286"/>
      <c r="BUP293" s="286"/>
      <c r="BUQ293" s="286"/>
      <c r="BUR293" s="286"/>
      <c r="BUS293" s="286"/>
      <c r="BUT293" s="286"/>
      <c r="BUU293" s="286"/>
      <c r="BUV293" s="286"/>
      <c r="BUW293" s="286"/>
      <c r="BUX293" s="286"/>
      <c r="BUY293" s="286"/>
      <c r="BUZ293" s="286"/>
      <c r="BVA293" s="286"/>
      <c r="BVB293" s="286"/>
      <c r="BVC293" s="286"/>
      <c r="BVD293" s="286"/>
      <c r="BVE293" s="286"/>
      <c r="BVF293" s="286"/>
      <c r="BVG293" s="286"/>
      <c r="BVH293" s="286"/>
      <c r="BVI293" s="286"/>
      <c r="BVJ293" s="286"/>
      <c r="BVK293" s="286"/>
      <c r="BVL293" s="286"/>
      <c r="BVM293" s="286"/>
      <c r="BVN293" s="286"/>
      <c r="BVO293" s="286"/>
      <c r="BVP293" s="286"/>
      <c r="BVQ293" s="286"/>
      <c r="BVR293" s="286"/>
      <c r="BVS293" s="286"/>
      <c r="BVT293" s="286"/>
      <c r="BVU293" s="286"/>
      <c r="BVV293" s="286"/>
      <c r="BVW293" s="286"/>
      <c r="BVX293" s="286"/>
      <c r="BVY293" s="286"/>
      <c r="BVZ293" s="286"/>
      <c r="BWA293" s="286"/>
      <c r="BWB293" s="286"/>
      <c r="BWC293" s="286"/>
      <c r="BWD293" s="286"/>
      <c r="BWE293" s="286"/>
      <c r="BWF293" s="286"/>
      <c r="BWG293" s="286"/>
      <c r="BWH293" s="286"/>
      <c r="BWI293" s="286"/>
      <c r="BWJ293" s="286"/>
      <c r="BWK293" s="286"/>
      <c r="BWL293" s="286"/>
      <c r="BWM293" s="286"/>
      <c r="BWN293" s="286"/>
      <c r="BWO293" s="286"/>
      <c r="BWP293" s="286"/>
      <c r="BWQ293" s="286"/>
      <c r="BWR293" s="286"/>
      <c r="BWS293" s="286"/>
      <c r="BWT293" s="286"/>
      <c r="BWU293" s="286"/>
      <c r="BWV293" s="286"/>
      <c r="BWW293" s="286"/>
      <c r="BWX293" s="286"/>
      <c r="BWY293" s="286"/>
      <c r="BWZ293" s="286"/>
      <c r="BXA293" s="286"/>
      <c r="BXB293" s="286"/>
      <c r="BXC293" s="286"/>
      <c r="BXD293" s="286"/>
      <c r="BXE293" s="286"/>
      <c r="BXF293" s="286"/>
      <c r="BXG293" s="286"/>
      <c r="BXH293" s="286"/>
      <c r="BXI293" s="286"/>
      <c r="BXJ293" s="286"/>
      <c r="BXK293" s="286"/>
      <c r="BXL293" s="286"/>
      <c r="BXM293" s="286"/>
      <c r="BXN293" s="286"/>
      <c r="BXO293" s="286"/>
      <c r="BXP293" s="286"/>
      <c r="BXQ293" s="286"/>
      <c r="BXR293" s="286"/>
      <c r="BXS293" s="286"/>
      <c r="BXT293" s="286"/>
      <c r="BXU293" s="286"/>
      <c r="BXV293" s="286"/>
      <c r="BXW293" s="286"/>
      <c r="BXX293" s="286"/>
      <c r="BXY293" s="286"/>
      <c r="BXZ293" s="286"/>
      <c r="BYA293" s="286"/>
      <c r="BYB293" s="286"/>
      <c r="BYC293" s="286"/>
      <c r="BYD293" s="286"/>
      <c r="BYE293" s="286"/>
      <c r="BYF293" s="286"/>
      <c r="BYG293" s="286"/>
      <c r="BYH293" s="286"/>
      <c r="BYI293" s="286"/>
      <c r="BYJ293" s="286"/>
      <c r="BYK293" s="286"/>
      <c r="BYL293" s="286"/>
      <c r="BYM293" s="286"/>
      <c r="BYN293" s="286"/>
      <c r="BYO293" s="286"/>
      <c r="BYP293" s="286"/>
      <c r="BYQ293" s="286"/>
      <c r="BYR293" s="286"/>
      <c r="BYS293" s="286"/>
      <c r="BYT293" s="286"/>
      <c r="BYU293" s="286"/>
      <c r="BYV293" s="286"/>
      <c r="BYW293" s="286"/>
      <c r="BYX293" s="286"/>
      <c r="BYY293" s="286"/>
      <c r="BYZ293" s="286"/>
      <c r="BZA293" s="286"/>
      <c r="BZB293" s="286"/>
      <c r="BZC293" s="286"/>
      <c r="BZD293" s="286"/>
      <c r="BZE293" s="286"/>
      <c r="BZF293" s="286"/>
    </row>
    <row r="294" spans="1:2034" s="363" customFormat="1">
      <c r="A294" s="752" t="s">
        <v>1407</v>
      </c>
      <c r="B294" s="755"/>
      <c r="C294" s="755"/>
      <c r="D294" s="755"/>
      <c r="E294" s="756"/>
      <c r="F294" s="365"/>
      <c r="G294" s="365"/>
      <c r="H294" s="365"/>
      <c r="I294" s="365"/>
      <c r="J294" s="366">
        <v>26900</v>
      </c>
      <c r="K294" s="367">
        <v>56.2</v>
      </c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286"/>
      <c r="AN294" s="286"/>
      <c r="AO294" s="286"/>
      <c r="AP294" s="286"/>
      <c r="AQ294" s="286"/>
      <c r="AR294" s="286"/>
      <c r="AS294" s="286"/>
      <c r="AT294" s="286"/>
      <c r="AU294" s="286"/>
      <c r="AV294" s="286"/>
      <c r="AW294" s="286"/>
      <c r="AX294" s="286"/>
      <c r="AY294" s="286"/>
      <c r="AZ294" s="286"/>
      <c r="BA294" s="286"/>
      <c r="BB294" s="286"/>
      <c r="BC294" s="286"/>
      <c r="BD294" s="286"/>
      <c r="BE294" s="286"/>
      <c r="BF294" s="286"/>
      <c r="BG294" s="286"/>
      <c r="BH294" s="286"/>
      <c r="BI294" s="286"/>
      <c r="BJ294" s="286"/>
      <c r="BK294" s="286"/>
      <c r="BL294" s="286"/>
      <c r="BM294" s="286"/>
      <c r="BN294" s="286"/>
      <c r="BO294" s="286"/>
      <c r="BP294" s="286"/>
      <c r="BQ294" s="286"/>
      <c r="BR294" s="286"/>
      <c r="BS294" s="286"/>
      <c r="BT294" s="286"/>
      <c r="BU294" s="286"/>
      <c r="BV294" s="286"/>
      <c r="BW294" s="286"/>
      <c r="BX294" s="286"/>
      <c r="BY294" s="286"/>
      <c r="BZ294" s="286"/>
      <c r="CA294" s="286"/>
      <c r="CB294" s="286"/>
      <c r="CC294" s="286"/>
      <c r="CD294" s="286"/>
      <c r="CE294" s="286"/>
      <c r="CF294" s="286"/>
      <c r="CG294" s="286"/>
      <c r="CH294" s="286"/>
      <c r="CI294" s="286"/>
      <c r="CJ294" s="286"/>
      <c r="CK294" s="286"/>
      <c r="CL294" s="286"/>
      <c r="CM294" s="286"/>
      <c r="CN294" s="286"/>
      <c r="CO294" s="286"/>
      <c r="CP294" s="286"/>
      <c r="CQ294" s="286"/>
      <c r="CR294" s="286"/>
      <c r="CS294" s="286"/>
      <c r="CT294" s="286"/>
      <c r="CU294" s="286"/>
      <c r="CV294" s="286"/>
      <c r="CW294" s="286"/>
      <c r="CX294" s="286"/>
      <c r="CY294" s="286"/>
      <c r="CZ294" s="286"/>
      <c r="DA294" s="286"/>
      <c r="DB294" s="286"/>
      <c r="DC294" s="286"/>
      <c r="DD294" s="286"/>
      <c r="DE294" s="286"/>
      <c r="DF294" s="286"/>
      <c r="DG294" s="286"/>
      <c r="DH294" s="286"/>
      <c r="DI294" s="286"/>
      <c r="DJ294" s="286"/>
      <c r="DK294" s="286"/>
      <c r="DL294" s="286"/>
      <c r="DM294" s="286"/>
      <c r="DN294" s="286"/>
      <c r="DO294" s="286"/>
      <c r="DP294" s="286"/>
      <c r="DQ294" s="286"/>
      <c r="DR294" s="286"/>
      <c r="DS294" s="286"/>
      <c r="DT294" s="286"/>
      <c r="DU294" s="286"/>
      <c r="DV294" s="286"/>
      <c r="DW294" s="286"/>
      <c r="DX294" s="286"/>
      <c r="DY294" s="286"/>
      <c r="DZ294" s="286"/>
      <c r="EA294" s="286"/>
      <c r="EB294" s="286"/>
      <c r="EC294" s="286"/>
      <c r="ED294" s="286"/>
      <c r="EE294" s="286"/>
      <c r="EF294" s="286"/>
      <c r="EG294" s="286"/>
      <c r="EH294" s="286"/>
      <c r="EI294" s="286"/>
      <c r="EJ294" s="286"/>
      <c r="EK294" s="286"/>
      <c r="EL294" s="286"/>
      <c r="EM294" s="286"/>
      <c r="EN294" s="286"/>
      <c r="EO294" s="286"/>
      <c r="EP294" s="286"/>
      <c r="EQ294" s="286"/>
      <c r="ER294" s="286"/>
      <c r="ES294" s="286"/>
      <c r="ET294" s="286"/>
      <c r="EU294" s="286"/>
      <c r="EV294" s="286"/>
      <c r="EW294" s="286"/>
      <c r="EX294" s="286"/>
      <c r="EY294" s="286"/>
      <c r="EZ294" s="286"/>
      <c r="FA294" s="286"/>
      <c r="FB294" s="286"/>
      <c r="FC294" s="286"/>
      <c r="FD294" s="286"/>
      <c r="FE294" s="286"/>
      <c r="FF294" s="286"/>
      <c r="FG294" s="286"/>
      <c r="FH294" s="286"/>
      <c r="FI294" s="286"/>
      <c r="FJ294" s="286"/>
      <c r="FK294" s="286"/>
      <c r="FL294" s="286"/>
      <c r="FM294" s="286"/>
      <c r="FN294" s="286"/>
      <c r="FO294" s="286"/>
      <c r="FP294" s="286"/>
      <c r="FQ294" s="286"/>
      <c r="FR294" s="286"/>
      <c r="FS294" s="286"/>
      <c r="FT294" s="286"/>
      <c r="FU294" s="286"/>
      <c r="FV294" s="286"/>
      <c r="FW294" s="286"/>
      <c r="FX294" s="286"/>
      <c r="FY294" s="286"/>
      <c r="FZ294" s="286"/>
      <c r="GA294" s="286"/>
      <c r="GB294" s="286"/>
      <c r="GC294" s="286"/>
      <c r="GD294" s="286"/>
      <c r="GE294" s="286"/>
      <c r="GF294" s="286"/>
      <c r="GG294" s="286"/>
      <c r="GH294" s="286"/>
      <c r="GI294" s="286"/>
      <c r="GJ294" s="286"/>
      <c r="GK294" s="286"/>
      <c r="GL294" s="286"/>
      <c r="GM294" s="286"/>
      <c r="GN294" s="286"/>
      <c r="GO294" s="286"/>
      <c r="GP294" s="286"/>
      <c r="GQ294" s="286"/>
      <c r="GR294" s="286"/>
      <c r="GS294" s="286"/>
      <c r="GT294" s="286"/>
      <c r="GU294" s="286"/>
      <c r="GV294" s="286"/>
      <c r="GW294" s="286"/>
      <c r="GX294" s="286"/>
      <c r="GY294" s="286"/>
      <c r="GZ294" s="286"/>
      <c r="HA294" s="286"/>
      <c r="HB294" s="286"/>
      <c r="HC294" s="286"/>
      <c r="HD294" s="286"/>
      <c r="HE294" s="286"/>
      <c r="HF294" s="286"/>
      <c r="HG294" s="286"/>
      <c r="HH294" s="286"/>
      <c r="HI294" s="286"/>
      <c r="HJ294" s="286"/>
      <c r="HK294" s="286"/>
      <c r="HL294" s="286"/>
      <c r="HM294" s="286"/>
      <c r="HN294" s="286"/>
      <c r="HO294" s="286"/>
      <c r="HP294" s="286"/>
      <c r="HQ294" s="286"/>
      <c r="HR294" s="286"/>
      <c r="HS294" s="286"/>
      <c r="HT294" s="286"/>
      <c r="HU294" s="286"/>
      <c r="HV294" s="286"/>
      <c r="HW294" s="286"/>
      <c r="HX294" s="286"/>
      <c r="HY294" s="286"/>
      <c r="HZ294" s="286"/>
      <c r="IA294" s="286"/>
      <c r="IB294" s="286"/>
      <c r="IC294" s="286"/>
      <c r="ID294" s="286"/>
      <c r="IE294" s="286"/>
      <c r="IF294" s="286"/>
      <c r="IG294" s="286"/>
      <c r="IH294" s="286"/>
      <c r="II294" s="286"/>
      <c r="IJ294" s="286"/>
      <c r="IK294" s="286"/>
      <c r="IL294" s="286"/>
      <c r="IM294" s="286"/>
      <c r="IN294" s="286"/>
      <c r="IO294" s="286"/>
      <c r="IP294" s="286"/>
      <c r="IQ294" s="286"/>
      <c r="IR294" s="286"/>
      <c r="IS294" s="286"/>
      <c r="IT294" s="286"/>
      <c r="IU294" s="286"/>
      <c r="IV294" s="286"/>
      <c r="IW294" s="286"/>
      <c r="IX294" s="286"/>
      <c r="IY294" s="286"/>
      <c r="IZ294" s="286"/>
      <c r="JA294" s="286"/>
      <c r="JB294" s="286"/>
      <c r="JC294" s="286"/>
      <c r="JD294" s="286"/>
      <c r="JE294" s="286"/>
      <c r="JF294" s="286"/>
      <c r="JG294" s="286"/>
      <c r="JH294" s="286"/>
      <c r="JI294" s="286"/>
      <c r="JJ294" s="286"/>
      <c r="JK294" s="286"/>
      <c r="JL294" s="286"/>
      <c r="JM294" s="286"/>
      <c r="JN294" s="286"/>
      <c r="JO294" s="286"/>
      <c r="JP294" s="286"/>
      <c r="JQ294" s="286"/>
      <c r="JR294" s="286"/>
      <c r="JS294" s="286"/>
      <c r="JT294" s="286"/>
      <c r="JU294" s="286"/>
      <c r="JV294" s="286"/>
      <c r="JW294" s="286"/>
      <c r="JX294" s="286"/>
      <c r="JY294" s="286"/>
      <c r="JZ294" s="286"/>
      <c r="KA294" s="286"/>
      <c r="KB294" s="286"/>
      <c r="KC294" s="286"/>
      <c r="KD294" s="286"/>
      <c r="KE294" s="286"/>
      <c r="KF294" s="286"/>
      <c r="KG294" s="286"/>
      <c r="KH294" s="286"/>
      <c r="KI294" s="286"/>
      <c r="KJ294" s="286"/>
      <c r="KK294" s="286"/>
      <c r="KL294" s="286"/>
      <c r="KM294" s="286"/>
      <c r="KN294" s="286"/>
      <c r="KO294" s="286"/>
      <c r="KP294" s="286"/>
      <c r="KQ294" s="286"/>
      <c r="KR294" s="286"/>
      <c r="KS294" s="286"/>
      <c r="KT294" s="286"/>
      <c r="KU294" s="286"/>
      <c r="KV294" s="286"/>
      <c r="KW294" s="286"/>
      <c r="KX294" s="286"/>
      <c r="KY294" s="286"/>
      <c r="KZ294" s="286"/>
      <c r="LA294" s="286"/>
      <c r="LB294" s="286"/>
      <c r="LC294" s="286"/>
      <c r="LD294" s="286"/>
      <c r="LE294" s="286"/>
      <c r="LF294" s="286"/>
      <c r="LG294" s="286"/>
      <c r="LH294" s="286"/>
      <c r="LI294" s="286"/>
      <c r="LJ294" s="286"/>
      <c r="LK294" s="286"/>
      <c r="LL294" s="286"/>
      <c r="LM294" s="286"/>
      <c r="LN294" s="286"/>
      <c r="LO294" s="286"/>
      <c r="LP294" s="286"/>
      <c r="LQ294" s="286"/>
      <c r="LR294" s="286"/>
      <c r="LS294" s="286"/>
      <c r="LT294" s="286"/>
      <c r="LU294" s="286"/>
      <c r="LV294" s="286"/>
      <c r="LW294" s="286"/>
      <c r="LX294" s="286"/>
      <c r="LY294" s="286"/>
      <c r="LZ294" s="286"/>
      <c r="MA294" s="286"/>
      <c r="MB294" s="286"/>
      <c r="MC294" s="286"/>
      <c r="MD294" s="286"/>
      <c r="ME294" s="286"/>
      <c r="MF294" s="286"/>
      <c r="MG294" s="286"/>
      <c r="MH294" s="286"/>
      <c r="MI294" s="286"/>
      <c r="MJ294" s="286"/>
      <c r="MK294" s="286"/>
      <c r="ML294" s="286"/>
      <c r="MM294" s="286"/>
      <c r="MN294" s="286"/>
      <c r="MO294" s="286"/>
      <c r="MP294" s="286"/>
      <c r="MQ294" s="286"/>
      <c r="MR294" s="286"/>
      <c r="MS294" s="286"/>
      <c r="MT294" s="286"/>
      <c r="MU294" s="286"/>
      <c r="MV294" s="286"/>
      <c r="MW294" s="286"/>
      <c r="MX294" s="286"/>
      <c r="MY294" s="286"/>
      <c r="MZ294" s="286"/>
      <c r="NA294" s="286"/>
      <c r="NB294" s="286"/>
      <c r="NC294" s="286"/>
      <c r="ND294" s="286"/>
      <c r="NE294" s="286"/>
      <c r="NF294" s="286"/>
      <c r="NG294" s="286"/>
      <c r="NH294" s="286"/>
      <c r="NI294" s="286"/>
      <c r="NJ294" s="286"/>
      <c r="NK294" s="286"/>
      <c r="NL294" s="286"/>
      <c r="NM294" s="286"/>
      <c r="NN294" s="286"/>
      <c r="NO294" s="286"/>
      <c r="NP294" s="286"/>
      <c r="NQ294" s="286"/>
      <c r="NR294" s="286"/>
      <c r="NS294" s="286"/>
      <c r="NT294" s="286"/>
      <c r="NU294" s="286"/>
      <c r="NV294" s="286"/>
      <c r="NW294" s="286"/>
      <c r="NX294" s="286"/>
      <c r="NY294" s="286"/>
      <c r="NZ294" s="286"/>
      <c r="OA294" s="286"/>
      <c r="OB294" s="286"/>
      <c r="OC294" s="286"/>
      <c r="OD294" s="286"/>
      <c r="OE294" s="286"/>
      <c r="OF294" s="286"/>
      <c r="OG294" s="286"/>
      <c r="OH294" s="286"/>
      <c r="OI294" s="286"/>
      <c r="OJ294" s="286"/>
      <c r="OK294" s="286"/>
      <c r="OL294" s="286"/>
      <c r="OM294" s="286"/>
      <c r="ON294" s="286"/>
      <c r="OO294" s="286"/>
      <c r="OP294" s="286"/>
      <c r="OQ294" s="286"/>
      <c r="OR294" s="286"/>
      <c r="OS294" s="286"/>
      <c r="OT294" s="286"/>
      <c r="OU294" s="286"/>
      <c r="OV294" s="286"/>
      <c r="OW294" s="286"/>
      <c r="OX294" s="286"/>
      <c r="OY294" s="286"/>
      <c r="OZ294" s="286"/>
      <c r="PA294" s="286"/>
      <c r="PB294" s="286"/>
      <c r="PC294" s="286"/>
      <c r="PD294" s="286"/>
      <c r="PE294" s="286"/>
      <c r="PF294" s="286"/>
      <c r="PG294" s="286"/>
      <c r="PH294" s="286"/>
      <c r="PI294" s="286"/>
      <c r="PJ294" s="286"/>
      <c r="PK294" s="286"/>
      <c r="PL294" s="286"/>
      <c r="PM294" s="286"/>
      <c r="PN294" s="286"/>
      <c r="PO294" s="286"/>
      <c r="PP294" s="286"/>
      <c r="PQ294" s="286"/>
      <c r="PR294" s="286"/>
      <c r="PS294" s="286"/>
      <c r="PT294" s="286"/>
      <c r="PU294" s="286"/>
      <c r="PV294" s="286"/>
      <c r="PW294" s="286"/>
      <c r="PX294" s="286"/>
      <c r="PY294" s="286"/>
      <c r="PZ294" s="286"/>
      <c r="QA294" s="286"/>
      <c r="QB294" s="286"/>
      <c r="QC294" s="286"/>
      <c r="QD294" s="286"/>
      <c r="QE294" s="286"/>
      <c r="QF294" s="286"/>
      <c r="QG294" s="286"/>
      <c r="QH294" s="286"/>
      <c r="QI294" s="286"/>
      <c r="QJ294" s="286"/>
      <c r="QK294" s="286"/>
      <c r="QL294" s="286"/>
      <c r="QM294" s="286"/>
      <c r="QN294" s="286"/>
      <c r="QO294" s="286"/>
      <c r="QP294" s="286"/>
      <c r="QQ294" s="286"/>
      <c r="QR294" s="286"/>
      <c r="QS294" s="286"/>
      <c r="QT294" s="286"/>
      <c r="QU294" s="286"/>
      <c r="QV294" s="286"/>
      <c r="QW294" s="286"/>
      <c r="QX294" s="286"/>
      <c r="QY294" s="286"/>
      <c r="QZ294" s="286"/>
      <c r="RA294" s="286"/>
      <c r="RB294" s="286"/>
      <c r="RC294" s="286"/>
      <c r="RD294" s="286"/>
      <c r="RE294" s="286"/>
      <c r="RF294" s="286"/>
      <c r="RG294" s="286"/>
      <c r="RH294" s="286"/>
      <c r="RI294" s="286"/>
      <c r="RJ294" s="286"/>
      <c r="RK294" s="286"/>
      <c r="RL294" s="286"/>
      <c r="RM294" s="286"/>
      <c r="RN294" s="286"/>
      <c r="RO294" s="286"/>
      <c r="RP294" s="286"/>
      <c r="RQ294" s="286"/>
      <c r="RR294" s="286"/>
      <c r="RS294" s="286"/>
      <c r="RT294" s="286"/>
      <c r="RU294" s="286"/>
      <c r="RV294" s="286"/>
      <c r="RW294" s="286"/>
      <c r="RX294" s="286"/>
      <c r="RY294" s="286"/>
      <c r="RZ294" s="286"/>
      <c r="SA294" s="286"/>
      <c r="SB294" s="286"/>
      <c r="SC294" s="286"/>
      <c r="SD294" s="286"/>
      <c r="SE294" s="286"/>
      <c r="SF294" s="286"/>
      <c r="SG294" s="286"/>
      <c r="SH294" s="286"/>
      <c r="SI294" s="286"/>
      <c r="SJ294" s="286"/>
      <c r="SK294" s="286"/>
      <c r="SL294" s="286"/>
      <c r="SM294" s="286"/>
      <c r="SN294" s="286"/>
      <c r="SO294" s="286"/>
      <c r="SP294" s="286"/>
      <c r="SQ294" s="286"/>
      <c r="SR294" s="286"/>
      <c r="SS294" s="286"/>
      <c r="ST294" s="286"/>
      <c r="SU294" s="286"/>
      <c r="SV294" s="286"/>
      <c r="SW294" s="286"/>
      <c r="SX294" s="286"/>
      <c r="SY294" s="286"/>
      <c r="SZ294" s="286"/>
      <c r="TA294" s="286"/>
      <c r="TB294" s="286"/>
      <c r="TC294" s="286"/>
      <c r="TD294" s="286"/>
      <c r="TE294" s="286"/>
      <c r="TF294" s="286"/>
      <c r="TG294" s="286"/>
      <c r="TH294" s="286"/>
      <c r="TI294" s="286"/>
      <c r="TJ294" s="286"/>
      <c r="TK294" s="286"/>
      <c r="TL294" s="286"/>
      <c r="TM294" s="286"/>
      <c r="TN294" s="286"/>
      <c r="TO294" s="286"/>
      <c r="TP294" s="286"/>
      <c r="TQ294" s="286"/>
      <c r="TR294" s="286"/>
      <c r="TS294" s="286"/>
      <c r="TT294" s="286"/>
      <c r="TU294" s="286"/>
      <c r="TV294" s="286"/>
      <c r="TW294" s="286"/>
      <c r="TX294" s="286"/>
      <c r="TY294" s="286"/>
      <c r="TZ294" s="286"/>
      <c r="UA294" s="286"/>
      <c r="UB294" s="286"/>
      <c r="UC294" s="286"/>
      <c r="UD294" s="286"/>
      <c r="UE294" s="286"/>
      <c r="UF294" s="286"/>
      <c r="UG294" s="286"/>
      <c r="UH294" s="286"/>
      <c r="UI294" s="286"/>
      <c r="UJ294" s="286"/>
      <c r="UK294" s="286"/>
      <c r="UL294" s="286"/>
      <c r="UM294" s="286"/>
      <c r="UN294" s="286"/>
      <c r="UO294" s="286"/>
      <c r="UP294" s="286"/>
      <c r="UQ294" s="286"/>
      <c r="UR294" s="286"/>
      <c r="US294" s="286"/>
      <c r="UT294" s="286"/>
      <c r="UU294" s="286"/>
      <c r="UV294" s="286"/>
      <c r="UW294" s="286"/>
      <c r="UX294" s="286"/>
      <c r="UY294" s="286"/>
      <c r="UZ294" s="286"/>
      <c r="VA294" s="286"/>
      <c r="VB294" s="286"/>
      <c r="VC294" s="286"/>
      <c r="VD294" s="286"/>
      <c r="VE294" s="286"/>
      <c r="VF294" s="286"/>
      <c r="VG294" s="286"/>
      <c r="VH294" s="286"/>
      <c r="VI294" s="286"/>
      <c r="VJ294" s="286"/>
      <c r="VK294" s="286"/>
      <c r="VL294" s="286"/>
      <c r="VM294" s="286"/>
      <c r="VN294" s="286"/>
      <c r="VO294" s="286"/>
      <c r="VP294" s="286"/>
      <c r="VQ294" s="286"/>
      <c r="VR294" s="286"/>
      <c r="VS294" s="286"/>
      <c r="VT294" s="286"/>
      <c r="VU294" s="286"/>
      <c r="VV294" s="286"/>
      <c r="VW294" s="286"/>
      <c r="VX294" s="286"/>
      <c r="VY294" s="286"/>
      <c r="VZ294" s="286"/>
      <c r="WA294" s="286"/>
      <c r="WB294" s="286"/>
      <c r="WC294" s="286"/>
      <c r="WD294" s="286"/>
      <c r="WE294" s="286"/>
      <c r="WF294" s="286"/>
      <c r="WG294" s="286"/>
      <c r="WH294" s="286"/>
      <c r="WI294" s="286"/>
      <c r="WJ294" s="286"/>
      <c r="WK294" s="286"/>
      <c r="WL294" s="286"/>
      <c r="WM294" s="286"/>
      <c r="WN294" s="286"/>
      <c r="WO294" s="286"/>
      <c r="WP294" s="286"/>
      <c r="WQ294" s="286"/>
      <c r="WR294" s="286"/>
      <c r="WS294" s="286"/>
      <c r="WT294" s="286"/>
      <c r="WU294" s="286"/>
      <c r="WV294" s="286"/>
      <c r="WW294" s="286"/>
      <c r="WX294" s="286"/>
      <c r="WY294" s="286"/>
      <c r="WZ294" s="286"/>
      <c r="XA294" s="286"/>
      <c r="XB294" s="286"/>
      <c r="XC294" s="286"/>
      <c r="XD294" s="286"/>
      <c r="XE294" s="286"/>
      <c r="XF294" s="286"/>
      <c r="XG294" s="286"/>
      <c r="XH294" s="286"/>
      <c r="XI294" s="286"/>
      <c r="XJ294" s="286"/>
      <c r="XK294" s="286"/>
      <c r="XL294" s="286"/>
      <c r="XM294" s="286"/>
      <c r="XN294" s="286"/>
      <c r="XO294" s="286"/>
      <c r="XP294" s="286"/>
      <c r="XQ294" s="286"/>
      <c r="XR294" s="286"/>
      <c r="XS294" s="286"/>
      <c r="XT294" s="286"/>
      <c r="XU294" s="286"/>
      <c r="XV294" s="286"/>
      <c r="XW294" s="286"/>
      <c r="XX294" s="286"/>
      <c r="XY294" s="286"/>
      <c r="XZ294" s="286"/>
      <c r="YA294" s="286"/>
      <c r="YB294" s="286"/>
      <c r="YC294" s="286"/>
      <c r="YD294" s="286"/>
      <c r="YE294" s="286"/>
      <c r="YF294" s="286"/>
      <c r="YG294" s="286"/>
      <c r="YH294" s="286"/>
      <c r="YI294" s="286"/>
      <c r="YJ294" s="286"/>
      <c r="YK294" s="286"/>
      <c r="YL294" s="286"/>
      <c r="YM294" s="286"/>
      <c r="YN294" s="286"/>
      <c r="YO294" s="286"/>
      <c r="YP294" s="286"/>
      <c r="YQ294" s="286"/>
      <c r="YR294" s="286"/>
      <c r="YS294" s="286"/>
      <c r="YT294" s="286"/>
      <c r="YU294" s="286"/>
      <c r="YV294" s="286"/>
      <c r="YW294" s="286"/>
      <c r="YX294" s="286"/>
      <c r="YY294" s="286"/>
      <c r="YZ294" s="286"/>
      <c r="ZA294" s="286"/>
      <c r="ZB294" s="286"/>
      <c r="ZC294" s="286"/>
      <c r="ZD294" s="286"/>
      <c r="ZE294" s="286"/>
      <c r="ZF294" s="286"/>
      <c r="ZG294" s="286"/>
      <c r="ZH294" s="286"/>
      <c r="ZI294" s="286"/>
      <c r="ZJ294" s="286"/>
      <c r="ZK294" s="286"/>
      <c r="ZL294" s="286"/>
      <c r="ZM294" s="286"/>
      <c r="ZN294" s="286"/>
      <c r="ZO294" s="286"/>
      <c r="ZP294" s="286"/>
      <c r="ZQ294" s="286"/>
      <c r="ZR294" s="286"/>
      <c r="ZS294" s="286"/>
      <c r="ZT294" s="286"/>
      <c r="ZU294" s="286"/>
      <c r="ZV294" s="286"/>
      <c r="ZW294" s="286"/>
      <c r="ZX294" s="286"/>
      <c r="ZY294" s="286"/>
      <c r="ZZ294" s="286"/>
      <c r="AAA294" s="286"/>
      <c r="AAB294" s="286"/>
      <c r="AAC294" s="286"/>
      <c r="AAD294" s="286"/>
      <c r="AAE294" s="286"/>
      <c r="AAF294" s="286"/>
      <c r="AAG294" s="286"/>
      <c r="AAH294" s="286"/>
      <c r="AAI294" s="286"/>
      <c r="AAJ294" s="286"/>
      <c r="AAK294" s="286"/>
      <c r="AAL294" s="286"/>
      <c r="AAM294" s="286"/>
      <c r="AAN294" s="286"/>
      <c r="AAO294" s="286"/>
      <c r="AAP294" s="286"/>
      <c r="AAQ294" s="286"/>
      <c r="AAR294" s="286"/>
      <c r="AAS294" s="286"/>
      <c r="AAT294" s="286"/>
      <c r="AAU294" s="286"/>
      <c r="AAV294" s="286"/>
      <c r="AAW294" s="286"/>
      <c r="AAX294" s="286"/>
      <c r="AAY294" s="286"/>
      <c r="AAZ294" s="286"/>
      <c r="ABA294" s="286"/>
      <c r="ABB294" s="286"/>
      <c r="ABC294" s="286"/>
      <c r="ABD294" s="286"/>
      <c r="ABE294" s="286"/>
      <c r="ABF294" s="286"/>
      <c r="ABG294" s="286"/>
      <c r="ABH294" s="286"/>
      <c r="ABI294" s="286"/>
      <c r="ABJ294" s="286"/>
      <c r="ABK294" s="286"/>
      <c r="ABL294" s="286"/>
      <c r="ABM294" s="286"/>
      <c r="ABN294" s="286"/>
      <c r="ABO294" s="286"/>
      <c r="ABP294" s="286"/>
      <c r="ABQ294" s="286"/>
      <c r="ABR294" s="286"/>
      <c r="ABS294" s="286"/>
      <c r="ABT294" s="286"/>
      <c r="ABU294" s="286"/>
      <c r="ABV294" s="286"/>
      <c r="ABW294" s="286"/>
      <c r="ABX294" s="286"/>
      <c r="ABY294" s="286"/>
      <c r="ABZ294" s="286"/>
      <c r="ACA294" s="286"/>
      <c r="ACB294" s="286"/>
      <c r="ACC294" s="286"/>
      <c r="ACD294" s="286"/>
      <c r="ACE294" s="286"/>
      <c r="ACF294" s="286"/>
      <c r="ACG294" s="286"/>
      <c r="ACH294" s="286"/>
      <c r="ACI294" s="286"/>
      <c r="ACJ294" s="286"/>
      <c r="ACK294" s="286"/>
      <c r="ACL294" s="286"/>
      <c r="ACM294" s="286"/>
      <c r="ACN294" s="286"/>
      <c r="ACO294" s="286"/>
      <c r="ACP294" s="286"/>
      <c r="ACQ294" s="286"/>
      <c r="ACR294" s="286"/>
      <c r="ACS294" s="286"/>
      <c r="ACT294" s="286"/>
      <c r="ACU294" s="286"/>
      <c r="ACV294" s="286"/>
      <c r="ACW294" s="286"/>
      <c r="ACX294" s="286"/>
      <c r="ACY294" s="286"/>
      <c r="ACZ294" s="286"/>
      <c r="ADA294" s="286"/>
      <c r="ADB294" s="286"/>
      <c r="ADC294" s="286"/>
      <c r="ADD294" s="286"/>
      <c r="ADE294" s="286"/>
      <c r="ADF294" s="286"/>
      <c r="ADG294" s="286"/>
      <c r="ADH294" s="286"/>
      <c r="ADI294" s="286"/>
      <c r="ADJ294" s="286"/>
      <c r="ADK294" s="286"/>
      <c r="ADL294" s="286"/>
      <c r="ADM294" s="286"/>
      <c r="ADN294" s="286"/>
      <c r="ADO294" s="286"/>
      <c r="ADP294" s="286"/>
      <c r="ADQ294" s="286"/>
      <c r="ADR294" s="286"/>
      <c r="ADS294" s="286"/>
      <c r="ADT294" s="286"/>
      <c r="ADU294" s="286"/>
      <c r="ADV294" s="286"/>
      <c r="ADW294" s="286"/>
      <c r="ADX294" s="286"/>
      <c r="ADY294" s="286"/>
      <c r="ADZ294" s="286"/>
      <c r="AEA294" s="286"/>
      <c r="AEB294" s="286"/>
      <c r="AEC294" s="286"/>
      <c r="AED294" s="286"/>
      <c r="AEE294" s="286"/>
      <c r="AEF294" s="286"/>
      <c r="AEG294" s="286"/>
      <c r="AEH294" s="286"/>
      <c r="AEI294" s="286"/>
      <c r="AEJ294" s="286"/>
      <c r="AEK294" s="286"/>
      <c r="AEL294" s="286"/>
      <c r="AEM294" s="286"/>
      <c r="AEN294" s="286"/>
      <c r="AEO294" s="286"/>
      <c r="AEP294" s="286"/>
      <c r="AEQ294" s="286"/>
      <c r="AER294" s="286"/>
      <c r="AES294" s="286"/>
      <c r="AET294" s="286"/>
      <c r="AEU294" s="286"/>
      <c r="AEV294" s="286"/>
      <c r="AEW294" s="286"/>
      <c r="AEX294" s="286"/>
      <c r="AEY294" s="286"/>
      <c r="AEZ294" s="286"/>
      <c r="AFA294" s="286"/>
      <c r="AFB294" s="286"/>
      <c r="AFC294" s="286"/>
      <c r="AFD294" s="286"/>
      <c r="AFE294" s="286"/>
      <c r="AFF294" s="286"/>
      <c r="AFG294" s="286"/>
      <c r="AFH294" s="286"/>
      <c r="AFI294" s="286"/>
      <c r="AFJ294" s="286"/>
      <c r="AFK294" s="286"/>
      <c r="AFL294" s="286"/>
      <c r="AFM294" s="286"/>
      <c r="AFN294" s="286"/>
      <c r="AFO294" s="286"/>
      <c r="AFP294" s="286"/>
      <c r="AFQ294" s="286"/>
      <c r="AFR294" s="286"/>
      <c r="AFS294" s="286"/>
      <c r="AFT294" s="286"/>
      <c r="AFU294" s="286"/>
      <c r="AFV294" s="286"/>
      <c r="AFW294" s="286"/>
      <c r="AFX294" s="286"/>
      <c r="AFY294" s="286"/>
      <c r="AFZ294" s="286"/>
      <c r="AGA294" s="286"/>
      <c r="AGB294" s="286"/>
      <c r="AGC294" s="286"/>
      <c r="AGD294" s="286"/>
      <c r="AGE294" s="286"/>
      <c r="AGF294" s="286"/>
      <c r="AGG294" s="286"/>
      <c r="AGH294" s="286"/>
      <c r="AGI294" s="286"/>
      <c r="AGJ294" s="286"/>
      <c r="AGK294" s="286"/>
      <c r="AGL294" s="286"/>
      <c r="AGM294" s="286"/>
      <c r="AGN294" s="286"/>
      <c r="AGO294" s="286"/>
      <c r="AGP294" s="286"/>
      <c r="AGQ294" s="286"/>
      <c r="AGR294" s="286"/>
      <c r="AGS294" s="286"/>
      <c r="AGT294" s="286"/>
      <c r="AGU294" s="286"/>
      <c r="AGV294" s="286"/>
      <c r="AGW294" s="286"/>
      <c r="AGX294" s="286"/>
      <c r="AGY294" s="286"/>
      <c r="AGZ294" s="286"/>
      <c r="AHA294" s="286"/>
      <c r="AHB294" s="286"/>
      <c r="AHC294" s="286"/>
      <c r="AHD294" s="286"/>
      <c r="AHE294" s="286"/>
      <c r="AHF294" s="286"/>
      <c r="AHG294" s="286"/>
      <c r="AHH294" s="286"/>
      <c r="AHI294" s="286"/>
      <c r="AHJ294" s="286"/>
      <c r="AHK294" s="286"/>
      <c r="AHL294" s="286"/>
      <c r="AHM294" s="286"/>
      <c r="AHN294" s="286"/>
      <c r="AHO294" s="286"/>
      <c r="AHP294" s="286"/>
      <c r="AHQ294" s="286"/>
      <c r="AHR294" s="286"/>
      <c r="AHS294" s="286"/>
      <c r="AHT294" s="286"/>
      <c r="AHU294" s="286"/>
      <c r="AHV294" s="286"/>
      <c r="AHW294" s="286"/>
      <c r="AHX294" s="286"/>
      <c r="AHY294" s="286"/>
      <c r="AHZ294" s="286"/>
      <c r="AIA294" s="286"/>
      <c r="AIB294" s="286"/>
      <c r="AIC294" s="286"/>
      <c r="AID294" s="286"/>
      <c r="AIE294" s="286"/>
      <c r="AIF294" s="286"/>
      <c r="AIG294" s="286"/>
      <c r="AIH294" s="286"/>
      <c r="AII294" s="286"/>
      <c r="AIJ294" s="286"/>
      <c r="AIK294" s="286"/>
      <c r="AIL294" s="286"/>
      <c r="AIM294" s="286"/>
      <c r="AIN294" s="286"/>
      <c r="AIO294" s="286"/>
      <c r="AIP294" s="286"/>
      <c r="AIQ294" s="286"/>
      <c r="AIR294" s="286"/>
      <c r="AIS294" s="286"/>
      <c r="AIT294" s="286"/>
      <c r="AIU294" s="286"/>
      <c r="AIV294" s="286"/>
      <c r="AIW294" s="286"/>
      <c r="AIX294" s="286"/>
      <c r="AIY294" s="286"/>
      <c r="AIZ294" s="286"/>
      <c r="AJA294" s="286"/>
      <c r="AJB294" s="286"/>
      <c r="AJC294" s="286"/>
      <c r="AJD294" s="286"/>
      <c r="AJE294" s="286"/>
      <c r="AJF294" s="286"/>
      <c r="AJG294" s="286"/>
      <c r="AJH294" s="286"/>
      <c r="AJI294" s="286"/>
      <c r="AJJ294" s="286"/>
      <c r="AJK294" s="286"/>
      <c r="AJL294" s="286"/>
      <c r="AJM294" s="286"/>
      <c r="AJN294" s="286"/>
      <c r="AJO294" s="286"/>
      <c r="AJP294" s="286"/>
      <c r="AJQ294" s="286"/>
      <c r="AJR294" s="286"/>
      <c r="AJS294" s="286"/>
      <c r="AJT294" s="286"/>
      <c r="AJU294" s="286"/>
      <c r="AJV294" s="286"/>
      <c r="AJW294" s="286"/>
      <c r="AJX294" s="286"/>
      <c r="AJY294" s="286"/>
      <c r="AJZ294" s="286"/>
      <c r="AKA294" s="286"/>
      <c r="AKB294" s="286"/>
      <c r="AKC294" s="286"/>
      <c r="AKD294" s="286"/>
      <c r="AKE294" s="286"/>
      <c r="AKF294" s="286"/>
      <c r="AKG294" s="286"/>
      <c r="AKH294" s="286"/>
      <c r="AKI294" s="286"/>
      <c r="AKJ294" s="286"/>
      <c r="AKK294" s="286"/>
      <c r="AKL294" s="286"/>
      <c r="AKM294" s="286"/>
      <c r="AKN294" s="286"/>
      <c r="AKO294" s="286"/>
      <c r="AKP294" s="286"/>
      <c r="AKQ294" s="286"/>
      <c r="AKR294" s="286"/>
      <c r="AKS294" s="286"/>
      <c r="AKT294" s="286"/>
      <c r="AKU294" s="286"/>
      <c r="AKV294" s="286"/>
      <c r="AKW294" s="286"/>
      <c r="AKX294" s="286"/>
      <c r="AKY294" s="286"/>
      <c r="AKZ294" s="286"/>
      <c r="ALA294" s="286"/>
      <c r="ALB294" s="286"/>
      <c r="ALC294" s="286"/>
      <c r="ALD294" s="286"/>
      <c r="ALE294" s="286"/>
      <c r="ALF294" s="286"/>
      <c r="ALG294" s="286"/>
      <c r="ALH294" s="286"/>
      <c r="ALI294" s="286"/>
      <c r="ALJ294" s="286"/>
      <c r="ALK294" s="286"/>
      <c r="ALL294" s="286"/>
      <c r="ALM294" s="286"/>
      <c r="ALN294" s="286"/>
      <c r="ALO294" s="286"/>
      <c r="ALP294" s="286"/>
      <c r="ALQ294" s="286"/>
      <c r="ALR294" s="286"/>
      <c r="ALS294" s="286"/>
      <c r="ALT294" s="286"/>
      <c r="ALU294" s="286"/>
      <c r="ALV294" s="286"/>
      <c r="ALW294" s="286"/>
      <c r="ALX294" s="286"/>
      <c r="ALY294" s="286"/>
      <c r="ALZ294" s="286"/>
      <c r="AMA294" s="286"/>
      <c r="AMB294" s="286"/>
      <c r="AMC294" s="286"/>
      <c r="AMD294" s="286"/>
      <c r="AME294" s="286"/>
      <c r="AMF294" s="286"/>
      <c r="AMG294" s="286"/>
      <c r="AMH294" s="286"/>
      <c r="AMI294" s="286"/>
      <c r="AMJ294" s="286"/>
      <c r="AMK294" s="286"/>
      <c r="AML294" s="286"/>
      <c r="AMM294" s="286"/>
      <c r="AMN294" s="286"/>
      <c r="AMO294" s="286"/>
      <c r="AMP294" s="286"/>
      <c r="AMQ294" s="286"/>
      <c r="AMR294" s="286"/>
      <c r="AMS294" s="286"/>
      <c r="AMT294" s="286"/>
      <c r="AMU294" s="286"/>
      <c r="AMV294" s="286"/>
      <c r="AMW294" s="286"/>
      <c r="AMX294" s="286"/>
      <c r="AMY294" s="286"/>
      <c r="AMZ294" s="286"/>
      <c r="ANA294" s="286"/>
      <c r="ANB294" s="286"/>
      <c r="ANC294" s="286"/>
      <c r="AND294" s="286"/>
      <c r="ANE294" s="286"/>
      <c r="ANF294" s="286"/>
      <c r="ANG294" s="286"/>
      <c r="ANH294" s="286"/>
      <c r="ANI294" s="286"/>
      <c r="ANJ294" s="286"/>
      <c r="ANK294" s="286"/>
      <c r="ANL294" s="286"/>
      <c r="ANM294" s="286"/>
      <c r="ANN294" s="286"/>
      <c r="ANO294" s="286"/>
      <c r="ANP294" s="286"/>
      <c r="ANQ294" s="286"/>
      <c r="ANR294" s="286"/>
      <c r="ANS294" s="286"/>
      <c r="ANT294" s="286"/>
      <c r="ANU294" s="286"/>
      <c r="ANV294" s="286"/>
      <c r="ANW294" s="286"/>
      <c r="ANX294" s="286"/>
      <c r="ANY294" s="286"/>
      <c r="ANZ294" s="286"/>
      <c r="AOA294" s="286"/>
      <c r="AOB294" s="286"/>
      <c r="AOC294" s="286"/>
      <c r="AOD294" s="286"/>
      <c r="AOE294" s="286"/>
      <c r="AOF294" s="286"/>
      <c r="AOG294" s="286"/>
      <c r="AOH294" s="286"/>
      <c r="AOI294" s="286"/>
      <c r="AOJ294" s="286"/>
      <c r="AOK294" s="286"/>
      <c r="AOL294" s="286"/>
      <c r="AOM294" s="286"/>
      <c r="AON294" s="286"/>
      <c r="AOO294" s="286"/>
      <c r="AOP294" s="286"/>
      <c r="AOQ294" s="286"/>
      <c r="AOR294" s="286"/>
      <c r="AOS294" s="286"/>
      <c r="AOT294" s="286"/>
      <c r="AOU294" s="286"/>
      <c r="AOV294" s="286"/>
      <c r="AOW294" s="286"/>
      <c r="AOX294" s="286"/>
      <c r="AOY294" s="286"/>
      <c r="AOZ294" s="286"/>
      <c r="APA294" s="286"/>
      <c r="APB294" s="286"/>
      <c r="APC294" s="286"/>
      <c r="APD294" s="286"/>
      <c r="APE294" s="286"/>
      <c r="APF294" s="286"/>
      <c r="APG294" s="286"/>
      <c r="APH294" s="286"/>
      <c r="API294" s="286"/>
      <c r="APJ294" s="286"/>
      <c r="APK294" s="286"/>
      <c r="APL294" s="286"/>
      <c r="APM294" s="286"/>
      <c r="APN294" s="286"/>
      <c r="APO294" s="286"/>
      <c r="APP294" s="286"/>
      <c r="APQ294" s="286"/>
      <c r="APR294" s="286"/>
      <c r="APS294" s="286"/>
      <c r="APT294" s="286"/>
      <c r="APU294" s="286"/>
      <c r="APV294" s="286"/>
      <c r="APW294" s="286"/>
      <c r="APX294" s="286"/>
      <c r="APY294" s="286"/>
      <c r="APZ294" s="286"/>
      <c r="AQA294" s="286"/>
      <c r="AQB294" s="286"/>
      <c r="AQC294" s="286"/>
      <c r="AQD294" s="286"/>
      <c r="AQE294" s="286"/>
      <c r="AQF294" s="286"/>
      <c r="AQG294" s="286"/>
      <c r="AQH294" s="286"/>
      <c r="AQI294" s="286"/>
      <c r="AQJ294" s="286"/>
      <c r="AQK294" s="286"/>
      <c r="AQL294" s="286"/>
      <c r="AQM294" s="286"/>
      <c r="AQN294" s="286"/>
      <c r="AQO294" s="286"/>
      <c r="AQP294" s="286"/>
      <c r="AQQ294" s="286"/>
      <c r="AQR294" s="286"/>
      <c r="AQS294" s="286"/>
      <c r="AQT294" s="286"/>
      <c r="AQU294" s="286"/>
      <c r="AQV294" s="286"/>
      <c r="AQW294" s="286"/>
      <c r="AQX294" s="286"/>
      <c r="AQY294" s="286"/>
      <c r="AQZ294" s="286"/>
      <c r="ARA294" s="286"/>
      <c r="ARB294" s="286"/>
      <c r="ARC294" s="286"/>
      <c r="ARD294" s="286"/>
      <c r="ARE294" s="286"/>
      <c r="ARF294" s="286"/>
      <c r="ARG294" s="286"/>
      <c r="ARH294" s="286"/>
      <c r="ARI294" s="286"/>
      <c r="ARJ294" s="286"/>
      <c r="ARK294" s="286"/>
      <c r="ARL294" s="286"/>
      <c r="ARM294" s="286"/>
      <c r="ARN294" s="286"/>
      <c r="ARO294" s="286"/>
      <c r="ARP294" s="286"/>
      <c r="ARQ294" s="286"/>
      <c r="ARR294" s="286"/>
      <c r="ARS294" s="286"/>
      <c r="ART294" s="286"/>
      <c r="ARU294" s="286"/>
      <c r="ARV294" s="286"/>
      <c r="ARW294" s="286"/>
      <c r="ARX294" s="286"/>
      <c r="ARY294" s="286"/>
      <c r="ARZ294" s="286"/>
      <c r="ASA294" s="286"/>
      <c r="ASB294" s="286"/>
      <c r="ASC294" s="286"/>
      <c r="ASD294" s="286"/>
      <c r="ASE294" s="286"/>
      <c r="ASF294" s="286"/>
      <c r="ASG294" s="286"/>
      <c r="ASH294" s="286"/>
      <c r="ASI294" s="286"/>
      <c r="ASJ294" s="286"/>
      <c r="ASK294" s="286"/>
      <c r="ASL294" s="286"/>
      <c r="ASM294" s="286"/>
      <c r="ASN294" s="286"/>
      <c r="ASO294" s="286"/>
      <c r="ASP294" s="286"/>
      <c r="ASQ294" s="286"/>
      <c r="ASR294" s="286"/>
      <c r="ASS294" s="286"/>
      <c r="AST294" s="286"/>
      <c r="ASU294" s="286"/>
      <c r="ASV294" s="286"/>
      <c r="ASW294" s="286"/>
      <c r="ASX294" s="286"/>
      <c r="ASY294" s="286"/>
      <c r="ASZ294" s="286"/>
      <c r="ATA294" s="286"/>
      <c r="ATB294" s="286"/>
      <c r="ATC294" s="286"/>
      <c r="ATD294" s="286"/>
      <c r="ATE294" s="286"/>
      <c r="ATF294" s="286"/>
      <c r="ATG294" s="286"/>
      <c r="ATH294" s="286"/>
      <c r="ATI294" s="286"/>
      <c r="ATJ294" s="286"/>
      <c r="ATK294" s="286"/>
      <c r="ATL294" s="286"/>
      <c r="ATM294" s="286"/>
      <c r="ATN294" s="286"/>
      <c r="ATO294" s="286"/>
      <c r="ATP294" s="286"/>
      <c r="ATQ294" s="286"/>
      <c r="ATR294" s="286"/>
      <c r="ATS294" s="286"/>
      <c r="ATT294" s="286"/>
      <c r="ATU294" s="286"/>
      <c r="ATV294" s="286"/>
      <c r="ATW294" s="286"/>
      <c r="ATX294" s="286"/>
      <c r="ATY294" s="286"/>
      <c r="ATZ294" s="286"/>
      <c r="AUA294" s="286"/>
      <c r="AUB294" s="286"/>
      <c r="AUC294" s="286"/>
      <c r="AUD294" s="286"/>
      <c r="AUE294" s="286"/>
      <c r="AUF294" s="286"/>
      <c r="AUG294" s="286"/>
      <c r="AUH294" s="286"/>
      <c r="AUI294" s="286"/>
      <c r="AUJ294" s="286"/>
      <c r="AUK294" s="286"/>
      <c r="AUL294" s="286"/>
      <c r="AUM294" s="286"/>
      <c r="AUN294" s="286"/>
      <c r="AUO294" s="286"/>
      <c r="AUP294" s="286"/>
      <c r="AUQ294" s="286"/>
      <c r="AUR294" s="286"/>
      <c r="AUS294" s="286"/>
      <c r="AUT294" s="286"/>
      <c r="AUU294" s="286"/>
      <c r="AUV294" s="286"/>
      <c r="AUW294" s="286"/>
      <c r="AUX294" s="286"/>
      <c r="AUY294" s="286"/>
      <c r="AUZ294" s="286"/>
      <c r="AVA294" s="286"/>
      <c r="AVB294" s="286"/>
      <c r="AVC294" s="286"/>
      <c r="AVD294" s="286"/>
      <c r="AVE294" s="286"/>
      <c r="AVF294" s="286"/>
      <c r="AVG294" s="286"/>
      <c r="AVH294" s="286"/>
      <c r="AVI294" s="286"/>
      <c r="AVJ294" s="286"/>
      <c r="AVK294" s="286"/>
      <c r="AVL294" s="286"/>
      <c r="AVM294" s="286"/>
      <c r="AVN294" s="286"/>
      <c r="AVO294" s="286"/>
      <c r="AVP294" s="286"/>
      <c r="AVQ294" s="286"/>
      <c r="AVR294" s="286"/>
      <c r="AVS294" s="286"/>
      <c r="AVT294" s="286"/>
      <c r="AVU294" s="286"/>
      <c r="AVV294" s="286"/>
      <c r="AVW294" s="286"/>
      <c r="AVX294" s="286"/>
      <c r="AVY294" s="286"/>
      <c r="AVZ294" s="286"/>
      <c r="AWA294" s="286"/>
      <c r="AWB294" s="286"/>
      <c r="AWC294" s="286"/>
      <c r="AWD294" s="286"/>
      <c r="AWE294" s="286"/>
      <c r="AWF294" s="286"/>
      <c r="AWG294" s="286"/>
      <c r="AWH294" s="286"/>
      <c r="AWI294" s="286"/>
      <c r="AWJ294" s="286"/>
      <c r="AWK294" s="286"/>
      <c r="AWL294" s="286"/>
      <c r="AWM294" s="286"/>
      <c r="AWN294" s="286"/>
      <c r="AWO294" s="286"/>
      <c r="AWP294" s="286"/>
      <c r="AWQ294" s="286"/>
      <c r="AWR294" s="286"/>
      <c r="AWS294" s="286"/>
      <c r="AWT294" s="286"/>
      <c r="AWU294" s="286"/>
      <c r="AWV294" s="286"/>
      <c r="AWW294" s="286"/>
      <c r="AWX294" s="286"/>
      <c r="AWY294" s="286"/>
      <c r="AWZ294" s="286"/>
      <c r="AXA294" s="286"/>
      <c r="AXB294" s="286"/>
      <c r="AXC294" s="286"/>
      <c r="AXD294" s="286"/>
      <c r="AXE294" s="286"/>
      <c r="AXF294" s="286"/>
      <c r="AXG294" s="286"/>
      <c r="AXH294" s="286"/>
      <c r="AXI294" s="286"/>
      <c r="AXJ294" s="286"/>
      <c r="AXK294" s="286"/>
      <c r="AXL294" s="286"/>
      <c r="AXM294" s="286"/>
      <c r="AXN294" s="286"/>
      <c r="AXO294" s="286"/>
      <c r="AXP294" s="286"/>
      <c r="AXQ294" s="286"/>
      <c r="AXR294" s="286"/>
      <c r="AXS294" s="286"/>
      <c r="AXT294" s="286"/>
      <c r="AXU294" s="286"/>
      <c r="AXV294" s="286"/>
      <c r="AXW294" s="286"/>
      <c r="AXX294" s="286"/>
      <c r="AXY294" s="286"/>
      <c r="AXZ294" s="286"/>
      <c r="AYA294" s="286"/>
      <c r="AYB294" s="286"/>
      <c r="AYC294" s="286"/>
      <c r="AYD294" s="286"/>
      <c r="AYE294" s="286"/>
      <c r="AYF294" s="286"/>
      <c r="AYG294" s="286"/>
      <c r="AYH294" s="286"/>
      <c r="AYI294" s="286"/>
      <c r="AYJ294" s="286"/>
      <c r="AYK294" s="286"/>
      <c r="AYL294" s="286"/>
      <c r="AYM294" s="286"/>
      <c r="AYN294" s="286"/>
      <c r="AYO294" s="286"/>
      <c r="AYP294" s="286"/>
      <c r="AYQ294" s="286"/>
      <c r="AYR294" s="286"/>
      <c r="AYS294" s="286"/>
      <c r="AYT294" s="286"/>
      <c r="AYU294" s="286"/>
      <c r="AYV294" s="286"/>
      <c r="AYW294" s="286"/>
      <c r="AYX294" s="286"/>
      <c r="AYY294" s="286"/>
      <c r="AYZ294" s="286"/>
      <c r="AZA294" s="286"/>
      <c r="AZB294" s="286"/>
      <c r="AZC294" s="286"/>
      <c r="AZD294" s="286"/>
      <c r="AZE294" s="286"/>
      <c r="AZF294" s="286"/>
      <c r="AZG294" s="286"/>
      <c r="AZH294" s="286"/>
      <c r="AZI294" s="286"/>
      <c r="AZJ294" s="286"/>
      <c r="AZK294" s="286"/>
      <c r="AZL294" s="286"/>
      <c r="AZM294" s="286"/>
      <c r="AZN294" s="286"/>
      <c r="AZO294" s="286"/>
      <c r="AZP294" s="286"/>
      <c r="AZQ294" s="286"/>
      <c r="AZR294" s="286"/>
      <c r="AZS294" s="286"/>
      <c r="AZT294" s="286"/>
      <c r="AZU294" s="286"/>
      <c r="AZV294" s="286"/>
      <c r="AZW294" s="286"/>
      <c r="AZX294" s="286"/>
      <c r="AZY294" s="286"/>
      <c r="AZZ294" s="286"/>
      <c r="BAA294" s="286"/>
      <c r="BAB294" s="286"/>
      <c r="BAC294" s="286"/>
      <c r="BAD294" s="286"/>
      <c r="BAE294" s="286"/>
      <c r="BAF294" s="286"/>
      <c r="BAG294" s="286"/>
      <c r="BAH294" s="286"/>
      <c r="BAI294" s="286"/>
      <c r="BAJ294" s="286"/>
      <c r="BAK294" s="286"/>
      <c r="BAL294" s="286"/>
      <c r="BAM294" s="286"/>
      <c r="BAN294" s="286"/>
      <c r="BAO294" s="286"/>
      <c r="BAP294" s="286"/>
      <c r="BAQ294" s="286"/>
      <c r="BAR294" s="286"/>
      <c r="BAS294" s="286"/>
      <c r="BAT294" s="286"/>
      <c r="BAU294" s="286"/>
      <c r="BAV294" s="286"/>
      <c r="BAW294" s="286"/>
      <c r="BAX294" s="286"/>
      <c r="BAY294" s="286"/>
      <c r="BAZ294" s="286"/>
      <c r="BBA294" s="286"/>
      <c r="BBB294" s="286"/>
      <c r="BBC294" s="286"/>
      <c r="BBD294" s="286"/>
      <c r="BBE294" s="286"/>
      <c r="BBF294" s="286"/>
      <c r="BBG294" s="286"/>
      <c r="BBH294" s="286"/>
      <c r="BBI294" s="286"/>
      <c r="BBJ294" s="286"/>
      <c r="BBK294" s="286"/>
      <c r="BBL294" s="286"/>
      <c r="BBM294" s="286"/>
      <c r="BBN294" s="286"/>
      <c r="BBO294" s="286"/>
      <c r="BBP294" s="286"/>
      <c r="BBQ294" s="286"/>
      <c r="BBR294" s="286"/>
      <c r="BBS294" s="286"/>
      <c r="BBT294" s="286"/>
      <c r="BBU294" s="286"/>
      <c r="BBV294" s="286"/>
      <c r="BBW294" s="286"/>
      <c r="BBX294" s="286"/>
      <c r="BBY294" s="286"/>
      <c r="BBZ294" s="286"/>
      <c r="BCA294" s="286"/>
      <c r="BCB294" s="286"/>
      <c r="BCC294" s="286"/>
      <c r="BCD294" s="286"/>
      <c r="BCE294" s="286"/>
      <c r="BCF294" s="286"/>
      <c r="BCG294" s="286"/>
      <c r="BCH294" s="286"/>
      <c r="BCI294" s="286"/>
      <c r="BCJ294" s="286"/>
      <c r="BCK294" s="286"/>
      <c r="BCL294" s="286"/>
      <c r="BCM294" s="286"/>
      <c r="BCN294" s="286"/>
      <c r="BCO294" s="286"/>
      <c r="BCP294" s="286"/>
      <c r="BCQ294" s="286"/>
      <c r="BCR294" s="286"/>
      <c r="BCS294" s="286"/>
      <c r="BCT294" s="286"/>
      <c r="BCU294" s="286"/>
      <c r="BCV294" s="286"/>
      <c r="BCW294" s="286"/>
      <c r="BCX294" s="286"/>
      <c r="BCY294" s="286"/>
      <c r="BCZ294" s="286"/>
      <c r="BDA294" s="286"/>
      <c r="BDB294" s="286"/>
      <c r="BDC294" s="286"/>
      <c r="BDD294" s="286"/>
      <c r="BDE294" s="286"/>
      <c r="BDF294" s="286"/>
      <c r="BDG294" s="286"/>
      <c r="BDH294" s="286"/>
      <c r="BDI294" s="286"/>
      <c r="BDJ294" s="286"/>
      <c r="BDK294" s="286"/>
      <c r="BDL294" s="286"/>
      <c r="BDM294" s="286"/>
      <c r="BDN294" s="286"/>
      <c r="BDO294" s="286"/>
      <c r="BDP294" s="286"/>
      <c r="BDQ294" s="286"/>
      <c r="BDR294" s="286"/>
      <c r="BDS294" s="286"/>
      <c r="BDT294" s="286"/>
      <c r="BDU294" s="286"/>
      <c r="BDV294" s="286"/>
      <c r="BDW294" s="286"/>
      <c r="BDX294" s="286"/>
      <c r="BDY294" s="286"/>
      <c r="BDZ294" s="286"/>
      <c r="BEA294" s="286"/>
      <c r="BEB294" s="286"/>
      <c r="BEC294" s="286"/>
      <c r="BED294" s="286"/>
      <c r="BEE294" s="286"/>
      <c r="BEF294" s="286"/>
      <c r="BEG294" s="286"/>
      <c r="BEH294" s="286"/>
      <c r="BEI294" s="286"/>
      <c r="BEJ294" s="286"/>
      <c r="BEK294" s="286"/>
      <c r="BEL294" s="286"/>
      <c r="BEM294" s="286"/>
      <c r="BEN294" s="286"/>
      <c r="BEO294" s="286"/>
      <c r="BEP294" s="286"/>
      <c r="BEQ294" s="286"/>
      <c r="BER294" s="286"/>
      <c r="BES294" s="286"/>
      <c r="BET294" s="286"/>
      <c r="BEU294" s="286"/>
      <c r="BEV294" s="286"/>
      <c r="BEW294" s="286"/>
      <c r="BEX294" s="286"/>
      <c r="BEY294" s="286"/>
      <c r="BEZ294" s="286"/>
      <c r="BFA294" s="286"/>
      <c r="BFB294" s="286"/>
      <c r="BFC294" s="286"/>
      <c r="BFD294" s="286"/>
      <c r="BFE294" s="286"/>
      <c r="BFF294" s="286"/>
      <c r="BFG294" s="286"/>
      <c r="BFH294" s="286"/>
      <c r="BFI294" s="286"/>
      <c r="BFJ294" s="286"/>
      <c r="BFK294" s="286"/>
      <c r="BFL294" s="286"/>
      <c r="BFM294" s="286"/>
      <c r="BFN294" s="286"/>
      <c r="BFO294" s="286"/>
      <c r="BFP294" s="286"/>
      <c r="BFQ294" s="286"/>
      <c r="BFR294" s="286"/>
      <c r="BFS294" s="286"/>
      <c r="BFT294" s="286"/>
      <c r="BFU294" s="286"/>
      <c r="BFV294" s="286"/>
      <c r="BFW294" s="286"/>
      <c r="BFX294" s="286"/>
      <c r="BFY294" s="286"/>
      <c r="BFZ294" s="286"/>
      <c r="BGA294" s="286"/>
      <c r="BGB294" s="286"/>
      <c r="BGC294" s="286"/>
      <c r="BGD294" s="286"/>
      <c r="BGE294" s="286"/>
      <c r="BGF294" s="286"/>
      <c r="BGG294" s="286"/>
      <c r="BGH294" s="286"/>
      <c r="BGI294" s="286"/>
      <c r="BGJ294" s="286"/>
      <c r="BGK294" s="286"/>
      <c r="BGL294" s="286"/>
      <c r="BGM294" s="286"/>
      <c r="BGN294" s="286"/>
      <c r="BGO294" s="286"/>
      <c r="BGP294" s="286"/>
      <c r="BGQ294" s="286"/>
      <c r="BGR294" s="286"/>
      <c r="BGS294" s="286"/>
      <c r="BGT294" s="286"/>
      <c r="BGU294" s="286"/>
      <c r="BGV294" s="286"/>
      <c r="BGW294" s="286"/>
      <c r="BGX294" s="286"/>
      <c r="BGY294" s="286"/>
      <c r="BGZ294" s="286"/>
      <c r="BHA294" s="286"/>
      <c r="BHB294" s="286"/>
      <c r="BHC294" s="286"/>
      <c r="BHD294" s="286"/>
      <c r="BHE294" s="286"/>
      <c r="BHF294" s="286"/>
      <c r="BHG294" s="286"/>
      <c r="BHH294" s="286"/>
      <c r="BHI294" s="286"/>
      <c r="BHJ294" s="286"/>
      <c r="BHK294" s="286"/>
      <c r="BHL294" s="286"/>
      <c r="BHM294" s="286"/>
      <c r="BHN294" s="286"/>
      <c r="BHO294" s="286"/>
      <c r="BHP294" s="286"/>
      <c r="BHQ294" s="286"/>
      <c r="BHR294" s="286"/>
      <c r="BHS294" s="286"/>
      <c r="BHT294" s="286"/>
      <c r="BHU294" s="286"/>
      <c r="BHV294" s="286"/>
      <c r="BHW294" s="286"/>
      <c r="BHX294" s="286"/>
      <c r="BHY294" s="286"/>
      <c r="BHZ294" s="286"/>
      <c r="BIA294" s="286"/>
      <c r="BIB294" s="286"/>
      <c r="BIC294" s="286"/>
      <c r="BID294" s="286"/>
      <c r="BIE294" s="286"/>
      <c r="BIF294" s="286"/>
      <c r="BIG294" s="286"/>
      <c r="BIH294" s="286"/>
      <c r="BII294" s="286"/>
      <c r="BIJ294" s="286"/>
      <c r="BIK294" s="286"/>
      <c r="BIL294" s="286"/>
      <c r="BIM294" s="286"/>
      <c r="BIN294" s="286"/>
      <c r="BIO294" s="286"/>
      <c r="BIP294" s="286"/>
      <c r="BIQ294" s="286"/>
      <c r="BIR294" s="286"/>
      <c r="BIS294" s="286"/>
      <c r="BIT294" s="286"/>
      <c r="BIU294" s="286"/>
      <c r="BIV294" s="286"/>
      <c r="BIW294" s="286"/>
      <c r="BIX294" s="286"/>
      <c r="BIY294" s="286"/>
      <c r="BIZ294" s="286"/>
      <c r="BJA294" s="286"/>
      <c r="BJB294" s="286"/>
      <c r="BJC294" s="286"/>
      <c r="BJD294" s="286"/>
      <c r="BJE294" s="286"/>
      <c r="BJF294" s="286"/>
      <c r="BJG294" s="286"/>
      <c r="BJH294" s="286"/>
      <c r="BJI294" s="286"/>
      <c r="BJJ294" s="286"/>
      <c r="BJK294" s="286"/>
      <c r="BJL294" s="286"/>
      <c r="BJM294" s="286"/>
      <c r="BJN294" s="286"/>
      <c r="BJO294" s="286"/>
      <c r="BJP294" s="286"/>
      <c r="BJQ294" s="286"/>
      <c r="BJR294" s="286"/>
      <c r="BJS294" s="286"/>
      <c r="BJT294" s="286"/>
      <c r="BJU294" s="286"/>
      <c r="BJV294" s="286"/>
      <c r="BJW294" s="286"/>
      <c r="BJX294" s="286"/>
      <c r="BJY294" s="286"/>
      <c r="BJZ294" s="286"/>
      <c r="BKA294" s="286"/>
      <c r="BKB294" s="286"/>
      <c r="BKC294" s="286"/>
      <c r="BKD294" s="286"/>
      <c r="BKE294" s="286"/>
      <c r="BKF294" s="286"/>
      <c r="BKG294" s="286"/>
      <c r="BKH294" s="286"/>
      <c r="BKI294" s="286"/>
      <c r="BKJ294" s="286"/>
      <c r="BKK294" s="286"/>
      <c r="BKL294" s="286"/>
      <c r="BKM294" s="286"/>
      <c r="BKN294" s="286"/>
      <c r="BKO294" s="286"/>
      <c r="BKP294" s="286"/>
      <c r="BKQ294" s="286"/>
      <c r="BKR294" s="286"/>
      <c r="BKS294" s="286"/>
      <c r="BKT294" s="286"/>
      <c r="BKU294" s="286"/>
      <c r="BKV294" s="286"/>
      <c r="BKW294" s="286"/>
      <c r="BKX294" s="286"/>
      <c r="BKY294" s="286"/>
      <c r="BKZ294" s="286"/>
      <c r="BLA294" s="286"/>
      <c r="BLB294" s="286"/>
      <c r="BLC294" s="286"/>
      <c r="BLD294" s="286"/>
      <c r="BLE294" s="286"/>
      <c r="BLF294" s="286"/>
      <c r="BLG294" s="286"/>
      <c r="BLH294" s="286"/>
      <c r="BLI294" s="286"/>
      <c r="BLJ294" s="286"/>
      <c r="BLK294" s="286"/>
      <c r="BLL294" s="286"/>
      <c r="BLM294" s="286"/>
      <c r="BLN294" s="286"/>
      <c r="BLO294" s="286"/>
      <c r="BLP294" s="286"/>
      <c r="BLQ294" s="286"/>
      <c r="BLR294" s="286"/>
      <c r="BLS294" s="286"/>
      <c r="BLT294" s="286"/>
      <c r="BLU294" s="286"/>
      <c r="BLV294" s="286"/>
      <c r="BLW294" s="286"/>
      <c r="BLX294" s="286"/>
      <c r="BLY294" s="286"/>
      <c r="BLZ294" s="286"/>
      <c r="BMA294" s="286"/>
      <c r="BMB294" s="286"/>
      <c r="BMC294" s="286"/>
      <c r="BMD294" s="286"/>
      <c r="BME294" s="286"/>
      <c r="BMF294" s="286"/>
      <c r="BMG294" s="286"/>
      <c r="BMH294" s="286"/>
      <c r="BMI294" s="286"/>
      <c r="BMJ294" s="286"/>
      <c r="BMK294" s="286"/>
      <c r="BML294" s="286"/>
      <c r="BMM294" s="286"/>
      <c r="BMN294" s="286"/>
      <c r="BMO294" s="286"/>
      <c r="BMP294" s="286"/>
      <c r="BMQ294" s="286"/>
      <c r="BMR294" s="286"/>
      <c r="BMS294" s="286"/>
      <c r="BMT294" s="286"/>
      <c r="BMU294" s="286"/>
      <c r="BMV294" s="286"/>
      <c r="BMW294" s="286"/>
      <c r="BMX294" s="286"/>
      <c r="BMY294" s="286"/>
      <c r="BMZ294" s="286"/>
      <c r="BNA294" s="286"/>
      <c r="BNB294" s="286"/>
      <c r="BNC294" s="286"/>
      <c r="BND294" s="286"/>
      <c r="BNE294" s="286"/>
      <c r="BNF294" s="286"/>
      <c r="BNG294" s="286"/>
      <c r="BNH294" s="286"/>
      <c r="BNI294" s="286"/>
      <c r="BNJ294" s="286"/>
      <c r="BNK294" s="286"/>
      <c r="BNL294" s="286"/>
      <c r="BNM294" s="286"/>
      <c r="BNN294" s="286"/>
      <c r="BNO294" s="286"/>
      <c r="BNP294" s="286"/>
      <c r="BNQ294" s="286"/>
      <c r="BNR294" s="286"/>
      <c r="BNS294" s="286"/>
      <c r="BNT294" s="286"/>
      <c r="BNU294" s="286"/>
      <c r="BNV294" s="286"/>
      <c r="BNW294" s="286"/>
      <c r="BNX294" s="286"/>
      <c r="BNY294" s="286"/>
      <c r="BNZ294" s="286"/>
      <c r="BOA294" s="286"/>
      <c r="BOB294" s="286"/>
      <c r="BOC294" s="286"/>
      <c r="BOD294" s="286"/>
      <c r="BOE294" s="286"/>
      <c r="BOF294" s="286"/>
      <c r="BOG294" s="286"/>
      <c r="BOH294" s="286"/>
      <c r="BOI294" s="286"/>
      <c r="BOJ294" s="286"/>
      <c r="BOK294" s="286"/>
      <c r="BOL294" s="286"/>
      <c r="BOM294" s="286"/>
      <c r="BON294" s="286"/>
      <c r="BOO294" s="286"/>
      <c r="BOP294" s="286"/>
      <c r="BOQ294" s="286"/>
      <c r="BOR294" s="286"/>
      <c r="BOS294" s="286"/>
      <c r="BOT294" s="286"/>
      <c r="BOU294" s="286"/>
      <c r="BOV294" s="286"/>
      <c r="BOW294" s="286"/>
      <c r="BOX294" s="286"/>
      <c r="BOY294" s="286"/>
      <c r="BOZ294" s="286"/>
      <c r="BPA294" s="286"/>
      <c r="BPB294" s="286"/>
      <c r="BPC294" s="286"/>
      <c r="BPD294" s="286"/>
      <c r="BPE294" s="286"/>
      <c r="BPF294" s="286"/>
      <c r="BPG294" s="286"/>
      <c r="BPH294" s="286"/>
      <c r="BPI294" s="286"/>
      <c r="BPJ294" s="286"/>
      <c r="BPK294" s="286"/>
      <c r="BPL294" s="286"/>
      <c r="BPM294" s="286"/>
      <c r="BPN294" s="286"/>
      <c r="BPO294" s="286"/>
      <c r="BPP294" s="286"/>
      <c r="BPQ294" s="286"/>
      <c r="BPR294" s="286"/>
      <c r="BPS294" s="286"/>
      <c r="BPT294" s="286"/>
      <c r="BPU294" s="286"/>
      <c r="BPV294" s="286"/>
      <c r="BPW294" s="286"/>
      <c r="BPX294" s="286"/>
      <c r="BPY294" s="286"/>
      <c r="BPZ294" s="286"/>
      <c r="BQA294" s="286"/>
      <c r="BQB294" s="286"/>
      <c r="BQC294" s="286"/>
      <c r="BQD294" s="286"/>
      <c r="BQE294" s="286"/>
      <c r="BQF294" s="286"/>
      <c r="BQG294" s="286"/>
      <c r="BQH294" s="286"/>
      <c r="BQI294" s="286"/>
      <c r="BQJ294" s="286"/>
      <c r="BQK294" s="286"/>
      <c r="BQL294" s="286"/>
      <c r="BQM294" s="286"/>
      <c r="BQN294" s="286"/>
      <c r="BQO294" s="286"/>
      <c r="BQP294" s="286"/>
      <c r="BQQ294" s="286"/>
      <c r="BQR294" s="286"/>
      <c r="BQS294" s="286"/>
      <c r="BQT294" s="286"/>
      <c r="BQU294" s="286"/>
      <c r="BQV294" s="286"/>
      <c r="BQW294" s="286"/>
      <c r="BQX294" s="286"/>
      <c r="BQY294" s="286"/>
      <c r="BQZ294" s="286"/>
      <c r="BRA294" s="286"/>
      <c r="BRB294" s="286"/>
      <c r="BRC294" s="286"/>
      <c r="BRD294" s="286"/>
      <c r="BRE294" s="286"/>
      <c r="BRF294" s="286"/>
      <c r="BRG294" s="286"/>
      <c r="BRH294" s="286"/>
      <c r="BRI294" s="286"/>
      <c r="BRJ294" s="286"/>
      <c r="BRK294" s="286"/>
      <c r="BRL294" s="286"/>
      <c r="BRM294" s="286"/>
      <c r="BRN294" s="286"/>
      <c r="BRO294" s="286"/>
      <c r="BRP294" s="286"/>
      <c r="BRQ294" s="286"/>
      <c r="BRR294" s="286"/>
      <c r="BRS294" s="286"/>
      <c r="BRT294" s="286"/>
      <c r="BRU294" s="286"/>
      <c r="BRV294" s="286"/>
      <c r="BRW294" s="286"/>
      <c r="BRX294" s="286"/>
      <c r="BRY294" s="286"/>
      <c r="BRZ294" s="286"/>
      <c r="BSA294" s="286"/>
      <c r="BSB294" s="286"/>
      <c r="BSC294" s="286"/>
      <c r="BSD294" s="286"/>
      <c r="BSE294" s="286"/>
      <c r="BSF294" s="286"/>
      <c r="BSG294" s="286"/>
      <c r="BSH294" s="286"/>
      <c r="BSI294" s="286"/>
      <c r="BSJ294" s="286"/>
      <c r="BSK294" s="286"/>
      <c r="BSL294" s="286"/>
      <c r="BSM294" s="286"/>
      <c r="BSN294" s="286"/>
      <c r="BSO294" s="286"/>
      <c r="BSP294" s="286"/>
      <c r="BSQ294" s="286"/>
      <c r="BSR294" s="286"/>
      <c r="BSS294" s="286"/>
      <c r="BST294" s="286"/>
      <c r="BSU294" s="286"/>
      <c r="BSV294" s="286"/>
      <c r="BSW294" s="286"/>
      <c r="BSX294" s="286"/>
      <c r="BSY294" s="286"/>
      <c r="BSZ294" s="286"/>
      <c r="BTA294" s="286"/>
      <c r="BTB294" s="286"/>
      <c r="BTC294" s="286"/>
      <c r="BTD294" s="286"/>
      <c r="BTE294" s="286"/>
      <c r="BTF294" s="286"/>
      <c r="BTG294" s="286"/>
      <c r="BTH294" s="286"/>
      <c r="BTI294" s="286"/>
      <c r="BTJ294" s="286"/>
      <c r="BTK294" s="286"/>
      <c r="BTL294" s="286"/>
      <c r="BTM294" s="286"/>
      <c r="BTN294" s="286"/>
      <c r="BTO294" s="286"/>
      <c r="BTP294" s="286"/>
      <c r="BTQ294" s="286"/>
      <c r="BTR294" s="286"/>
      <c r="BTS294" s="286"/>
      <c r="BTT294" s="286"/>
      <c r="BTU294" s="286"/>
      <c r="BTV294" s="286"/>
      <c r="BTW294" s="286"/>
      <c r="BTX294" s="286"/>
      <c r="BTY294" s="286"/>
      <c r="BTZ294" s="286"/>
      <c r="BUA294" s="286"/>
      <c r="BUB294" s="286"/>
      <c r="BUC294" s="286"/>
      <c r="BUD294" s="286"/>
      <c r="BUE294" s="286"/>
      <c r="BUF294" s="286"/>
      <c r="BUG294" s="286"/>
      <c r="BUH294" s="286"/>
      <c r="BUI294" s="286"/>
      <c r="BUJ294" s="286"/>
      <c r="BUK294" s="286"/>
      <c r="BUL294" s="286"/>
      <c r="BUM294" s="286"/>
      <c r="BUN294" s="286"/>
      <c r="BUO294" s="286"/>
      <c r="BUP294" s="286"/>
      <c r="BUQ294" s="286"/>
      <c r="BUR294" s="286"/>
      <c r="BUS294" s="286"/>
      <c r="BUT294" s="286"/>
      <c r="BUU294" s="286"/>
      <c r="BUV294" s="286"/>
      <c r="BUW294" s="286"/>
      <c r="BUX294" s="286"/>
      <c r="BUY294" s="286"/>
      <c r="BUZ294" s="286"/>
      <c r="BVA294" s="286"/>
      <c r="BVB294" s="286"/>
      <c r="BVC294" s="286"/>
      <c r="BVD294" s="286"/>
      <c r="BVE294" s="286"/>
      <c r="BVF294" s="286"/>
      <c r="BVG294" s="286"/>
      <c r="BVH294" s="286"/>
      <c r="BVI294" s="286"/>
      <c r="BVJ294" s="286"/>
      <c r="BVK294" s="286"/>
      <c r="BVL294" s="286"/>
      <c r="BVM294" s="286"/>
      <c r="BVN294" s="286"/>
      <c r="BVO294" s="286"/>
      <c r="BVP294" s="286"/>
      <c r="BVQ294" s="286"/>
      <c r="BVR294" s="286"/>
      <c r="BVS294" s="286"/>
      <c r="BVT294" s="286"/>
      <c r="BVU294" s="286"/>
      <c r="BVV294" s="286"/>
      <c r="BVW294" s="286"/>
      <c r="BVX294" s="286"/>
      <c r="BVY294" s="286"/>
      <c r="BVZ294" s="286"/>
      <c r="BWA294" s="286"/>
      <c r="BWB294" s="286"/>
      <c r="BWC294" s="286"/>
      <c r="BWD294" s="286"/>
      <c r="BWE294" s="286"/>
      <c r="BWF294" s="286"/>
      <c r="BWG294" s="286"/>
      <c r="BWH294" s="286"/>
      <c r="BWI294" s="286"/>
      <c r="BWJ294" s="286"/>
      <c r="BWK294" s="286"/>
      <c r="BWL294" s="286"/>
      <c r="BWM294" s="286"/>
      <c r="BWN294" s="286"/>
      <c r="BWO294" s="286"/>
      <c r="BWP294" s="286"/>
      <c r="BWQ294" s="286"/>
      <c r="BWR294" s="286"/>
      <c r="BWS294" s="286"/>
      <c r="BWT294" s="286"/>
      <c r="BWU294" s="286"/>
      <c r="BWV294" s="286"/>
      <c r="BWW294" s="286"/>
      <c r="BWX294" s="286"/>
      <c r="BWY294" s="286"/>
      <c r="BWZ294" s="286"/>
      <c r="BXA294" s="286"/>
      <c r="BXB294" s="286"/>
      <c r="BXC294" s="286"/>
      <c r="BXD294" s="286"/>
      <c r="BXE294" s="286"/>
      <c r="BXF294" s="286"/>
      <c r="BXG294" s="286"/>
      <c r="BXH294" s="286"/>
      <c r="BXI294" s="286"/>
      <c r="BXJ294" s="286"/>
      <c r="BXK294" s="286"/>
      <c r="BXL294" s="286"/>
      <c r="BXM294" s="286"/>
      <c r="BXN294" s="286"/>
      <c r="BXO294" s="286"/>
      <c r="BXP294" s="286"/>
      <c r="BXQ294" s="286"/>
      <c r="BXR294" s="286"/>
      <c r="BXS294" s="286"/>
      <c r="BXT294" s="286"/>
      <c r="BXU294" s="286"/>
      <c r="BXV294" s="286"/>
      <c r="BXW294" s="286"/>
      <c r="BXX294" s="286"/>
      <c r="BXY294" s="286"/>
      <c r="BXZ294" s="286"/>
      <c r="BYA294" s="286"/>
      <c r="BYB294" s="286"/>
      <c r="BYC294" s="286"/>
      <c r="BYD294" s="286"/>
      <c r="BYE294" s="286"/>
      <c r="BYF294" s="286"/>
      <c r="BYG294" s="286"/>
      <c r="BYH294" s="286"/>
      <c r="BYI294" s="286"/>
      <c r="BYJ294" s="286"/>
      <c r="BYK294" s="286"/>
      <c r="BYL294" s="286"/>
      <c r="BYM294" s="286"/>
      <c r="BYN294" s="286"/>
      <c r="BYO294" s="286"/>
      <c r="BYP294" s="286"/>
      <c r="BYQ294" s="286"/>
      <c r="BYR294" s="286"/>
      <c r="BYS294" s="286"/>
      <c r="BYT294" s="286"/>
      <c r="BYU294" s="286"/>
      <c r="BYV294" s="286"/>
      <c r="BYW294" s="286"/>
      <c r="BYX294" s="286"/>
      <c r="BYY294" s="286"/>
      <c r="BYZ294" s="286"/>
      <c r="BZA294" s="286"/>
      <c r="BZB294" s="286"/>
      <c r="BZC294" s="286"/>
      <c r="BZD294" s="286"/>
      <c r="BZE294" s="286"/>
      <c r="BZF294" s="286"/>
    </row>
    <row r="295" spans="1:2034" s="363" customFormat="1">
      <c r="A295" s="752" t="s">
        <v>1408</v>
      </c>
      <c r="B295" s="755"/>
      <c r="C295" s="755"/>
      <c r="D295" s="755"/>
      <c r="E295" s="756"/>
      <c r="F295" s="365"/>
      <c r="G295" s="365"/>
      <c r="H295" s="365"/>
      <c r="I295" s="365"/>
      <c r="J295" s="366">
        <v>26900</v>
      </c>
      <c r="K295" s="367">
        <v>56.2</v>
      </c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/>
      <c r="AO295" s="286"/>
      <c r="AP295" s="286"/>
      <c r="AQ295" s="286"/>
      <c r="AR295" s="286"/>
      <c r="AS295" s="286"/>
      <c r="AT295" s="286"/>
      <c r="AU295" s="286"/>
      <c r="AV295" s="286"/>
      <c r="AW295" s="286"/>
      <c r="AX295" s="286"/>
      <c r="AY295" s="286"/>
      <c r="AZ295" s="286"/>
      <c r="BA295" s="286"/>
      <c r="BB295" s="286"/>
      <c r="BC295" s="286"/>
      <c r="BD295" s="286"/>
      <c r="BE295" s="286"/>
      <c r="BF295" s="286"/>
      <c r="BG295" s="286"/>
      <c r="BH295" s="286"/>
      <c r="BI295" s="286"/>
      <c r="BJ295" s="286"/>
      <c r="BK295" s="286"/>
      <c r="BL295" s="286"/>
      <c r="BM295" s="286"/>
      <c r="BN295" s="286"/>
      <c r="BO295" s="286"/>
      <c r="BP295" s="286"/>
      <c r="BQ295" s="286"/>
      <c r="BR295" s="286"/>
      <c r="BS295" s="286"/>
      <c r="BT295" s="286"/>
      <c r="BU295" s="286"/>
      <c r="BV295" s="286"/>
      <c r="BW295" s="286"/>
      <c r="BX295" s="286"/>
      <c r="BY295" s="286"/>
      <c r="BZ295" s="286"/>
      <c r="CA295" s="286"/>
      <c r="CB295" s="286"/>
      <c r="CC295" s="286"/>
      <c r="CD295" s="286"/>
      <c r="CE295" s="286"/>
      <c r="CF295" s="286"/>
      <c r="CG295" s="286"/>
      <c r="CH295" s="286"/>
      <c r="CI295" s="286"/>
      <c r="CJ295" s="286"/>
      <c r="CK295" s="286"/>
      <c r="CL295" s="286"/>
      <c r="CM295" s="286"/>
      <c r="CN295" s="286"/>
      <c r="CO295" s="286"/>
      <c r="CP295" s="286"/>
      <c r="CQ295" s="286"/>
      <c r="CR295" s="286"/>
      <c r="CS295" s="286"/>
      <c r="CT295" s="286"/>
      <c r="CU295" s="286"/>
      <c r="CV295" s="286"/>
      <c r="CW295" s="286"/>
      <c r="CX295" s="286"/>
      <c r="CY295" s="286"/>
      <c r="CZ295" s="286"/>
      <c r="DA295" s="286"/>
      <c r="DB295" s="286"/>
      <c r="DC295" s="286"/>
      <c r="DD295" s="286"/>
      <c r="DE295" s="286"/>
      <c r="DF295" s="286"/>
      <c r="DG295" s="286"/>
      <c r="DH295" s="286"/>
      <c r="DI295" s="286"/>
      <c r="DJ295" s="286"/>
      <c r="DK295" s="286"/>
      <c r="DL295" s="286"/>
      <c r="DM295" s="286"/>
      <c r="DN295" s="286"/>
      <c r="DO295" s="286"/>
      <c r="DP295" s="286"/>
      <c r="DQ295" s="286"/>
      <c r="DR295" s="286"/>
      <c r="DS295" s="286"/>
      <c r="DT295" s="286"/>
      <c r="DU295" s="286"/>
      <c r="DV295" s="286"/>
      <c r="DW295" s="286"/>
      <c r="DX295" s="286"/>
      <c r="DY295" s="286"/>
      <c r="DZ295" s="286"/>
      <c r="EA295" s="286"/>
      <c r="EB295" s="286"/>
      <c r="EC295" s="286"/>
      <c r="ED295" s="286"/>
      <c r="EE295" s="286"/>
      <c r="EF295" s="286"/>
      <c r="EG295" s="286"/>
      <c r="EH295" s="286"/>
      <c r="EI295" s="286"/>
      <c r="EJ295" s="286"/>
      <c r="EK295" s="286"/>
      <c r="EL295" s="286"/>
      <c r="EM295" s="286"/>
      <c r="EN295" s="286"/>
      <c r="EO295" s="286"/>
      <c r="EP295" s="286"/>
      <c r="EQ295" s="286"/>
      <c r="ER295" s="286"/>
      <c r="ES295" s="286"/>
      <c r="ET295" s="286"/>
      <c r="EU295" s="286"/>
      <c r="EV295" s="286"/>
      <c r="EW295" s="286"/>
      <c r="EX295" s="286"/>
      <c r="EY295" s="286"/>
      <c r="EZ295" s="286"/>
      <c r="FA295" s="286"/>
      <c r="FB295" s="286"/>
      <c r="FC295" s="286"/>
      <c r="FD295" s="286"/>
      <c r="FE295" s="286"/>
      <c r="FF295" s="286"/>
      <c r="FG295" s="286"/>
      <c r="FH295" s="286"/>
      <c r="FI295" s="286"/>
      <c r="FJ295" s="286"/>
      <c r="FK295" s="286"/>
      <c r="FL295" s="286"/>
      <c r="FM295" s="286"/>
      <c r="FN295" s="286"/>
      <c r="FO295" s="286"/>
      <c r="FP295" s="286"/>
      <c r="FQ295" s="286"/>
      <c r="FR295" s="286"/>
      <c r="FS295" s="286"/>
      <c r="FT295" s="286"/>
      <c r="FU295" s="286"/>
      <c r="FV295" s="286"/>
      <c r="FW295" s="286"/>
      <c r="FX295" s="286"/>
      <c r="FY295" s="286"/>
      <c r="FZ295" s="286"/>
      <c r="GA295" s="286"/>
      <c r="GB295" s="286"/>
      <c r="GC295" s="286"/>
      <c r="GD295" s="286"/>
      <c r="GE295" s="286"/>
      <c r="GF295" s="286"/>
      <c r="GG295" s="286"/>
      <c r="GH295" s="286"/>
      <c r="GI295" s="286"/>
      <c r="GJ295" s="286"/>
      <c r="GK295" s="286"/>
      <c r="GL295" s="286"/>
      <c r="GM295" s="286"/>
      <c r="GN295" s="286"/>
      <c r="GO295" s="286"/>
      <c r="GP295" s="286"/>
      <c r="GQ295" s="286"/>
      <c r="GR295" s="286"/>
      <c r="GS295" s="286"/>
      <c r="GT295" s="286"/>
      <c r="GU295" s="286"/>
      <c r="GV295" s="286"/>
      <c r="GW295" s="286"/>
      <c r="GX295" s="286"/>
      <c r="GY295" s="286"/>
      <c r="GZ295" s="286"/>
      <c r="HA295" s="286"/>
      <c r="HB295" s="286"/>
      <c r="HC295" s="286"/>
      <c r="HD295" s="286"/>
      <c r="HE295" s="286"/>
      <c r="HF295" s="286"/>
      <c r="HG295" s="286"/>
      <c r="HH295" s="286"/>
      <c r="HI295" s="286"/>
      <c r="HJ295" s="286"/>
      <c r="HK295" s="286"/>
      <c r="HL295" s="286"/>
      <c r="HM295" s="286"/>
      <c r="HN295" s="286"/>
      <c r="HO295" s="286"/>
      <c r="HP295" s="286"/>
      <c r="HQ295" s="286"/>
      <c r="HR295" s="286"/>
      <c r="HS295" s="286"/>
      <c r="HT295" s="286"/>
      <c r="HU295" s="286"/>
      <c r="HV295" s="286"/>
      <c r="HW295" s="286"/>
      <c r="HX295" s="286"/>
      <c r="HY295" s="286"/>
      <c r="HZ295" s="286"/>
      <c r="IA295" s="286"/>
      <c r="IB295" s="286"/>
      <c r="IC295" s="286"/>
      <c r="ID295" s="286"/>
      <c r="IE295" s="286"/>
      <c r="IF295" s="286"/>
      <c r="IG295" s="286"/>
      <c r="IH295" s="286"/>
      <c r="II295" s="286"/>
      <c r="IJ295" s="286"/>
      <c r="IK295" s="286"/>
      <c r="IL295" s="286"/>
      <c r="IM295" s="286"/>
      <c r="IN295" s="286"/>
      <c r="IO295" s="286"/>
      <c r="IP295" s="286"/>
      <c r="IQ295" s="286"/>
      <c r="IR295" s="286"/>
      <c r="IS295" s="286"/>
      <c r="IT295" s="286"/>
      <c r="IU295" s="286"/>
      <c r="IV295" s="286"/>
      <c r="IW295" s="286"/>
      <c r="IX295" s="286"/>
      <c r="IY295" s="286"/>
      <c r="IZ295" s="286"/>
      <c r="JA295" s="286"/>
      <c r="JB295" s="286"/>
      <c r="JC295" s="286"/>
      <c r="JD295" s="286"/>
      <c r="JE295" s="286"/>
      <c r="JF295" s="286"/>
      <c r="JG295" s="286"/>
      <c r="JH295" s="286"/>
      <c r="JI295" s="286"/>
      <c r="JJ295" s="286"/>
      <c r="JK295" s="286"/>
      <c r="JL295" s="286"/>
      <c r="JM295" s="286"/>
      <c r="JN295" s="286"/>
      <c r="JO295" s="286"/>
      <c r="JP295" s="286"/>
      <c r="JQ295" s="286"/>
      <c r="JR295" s="286"/>
      <c r="JS295" s="286"/>
      <c r="JT295" s="286"/>
      <c r="JU295" s="286"/>
      <c r="JV295" s="286"/>
      <c r="JW295" s="286"/>
      <c r="JX295" s="286"/>
      <c r="JY295" s="286"/>
      <c r="JZ295" s="286"/>
      <c r="KA295" s="286"/>
      <c r="KB295" s="286"/>
      <c r="KC295" s="286"/>
      <c r="KD295" s="286"/>
      <c r="KE295" s="286"/>
      <c r="KF295" s="286"/>
      <c r="KG295" s="286"/>
      <c r="KH295" s="286"/>
      <c r="KI295" s="286"/>
      <c r="KJ295" s="286"/>
      <c r="KK295" s="286"/>
      <c r="KL295" s="286"/>
      <c r="KM295" s="286"/>
      <c r="KN295" s="286"/>
      <c r="KO295" s="286"/>
      <c r="KP295" s="286"/>
      <c r="KQ295" s="286"/>
      <c r="KR295" s="286"/>
      <c r="KS295" s="286"/>
      <c r="KT295" s="286"/>
      <c r="KU295" s="286"/>
      <c r="KV295" s="286"/>
      <c r="KW295" s="286"/>
      <c r="KX295" s="286"/>
      <c r="KY295" s="286"/>
      <c r="KZ295" s="286"/>
      <c r="LA295" s="286"/>
      <c r="LB295" s="286"/>
      <c r="LC295" s="286"/>
      <c r="LD295" s="286"/>
      <c r="LE295" s="286"/>
      <c r="LF295" s="286"/>
      <c r="LG295" s="286"/>
      <c r="LH295" s="286"/>
      <c r="LI295" s="286"/>
      <c r="LJ295" s="286"/>
      <c r="LK295" s="286"/>
      <c r="LL295" s="286"/>
      <c r="LM295" s="286"/>
      <c r="LN295" s="286"/>
      <c r="LO295" s="286"/>
      <c r="LP295" s="286"/>
      <c r="LQ295" s="286"/>
      <c r="LR295" s="286"/>
      <c r="LS295" s="286"/>
      <c r="LT295" s="286"/>
      <c r="LU295" s="286"/>
      <c r="LV295" s="286"/>
      <c r="LW295" s="286"/>
      <c r="LX295" s="286"/>
      <c r="LY295" s="286"/>
      <c r="LZ295" s="286"/>
      <c r="MA295" s="286"/>
      <c r="MB295" s="286"/>
      <c r="MC295" s="286"/>
      <c r="MD295" s="286"/>
      <c r="ME295" s="286"/>
      <c r="MF295" s="286"/>
      <c r="MG295" s="286"/>
      <c r="MH295" s="286"/>
      <c r="MI295" s="286"/>
      <c r="MJ295" s="286"/>
      <c r="MK295" s="286"/>
      <c r="ML295" s="286"/>
      <c r="MM295" s="286"/>
      <c r="MN295" s="286"/>
      <c r="MO295" s="286"/>
      <c r="MP295" s="286"/>
      <c r="MQ295" s="286"/>
      <c r="MR295" s="286"/>
      <c r="MS295" s="286"/>
      <c r="MT295" s="286"/>
      <c r="MU295" s="286"/>
      <c r="MV295" s="286"/>
      <c r="MW295" s="286"/>
      <c r="MX295" s="286"/>
      <c r="MY295" s="286"/>
      <c r="MZ295" s="286"/>
      <c r="NA295" s="286"/>
      <c r="NB295" s="286"/>
      <c r="NC295" s="286"/>
      <c r="ND295" s="286"/>
      <c r="NE295" s="286"/>
      <c r="NF295" s="286"/>
      <c r="NG295" s="286"/>
      <c r="NH295" s="286"/>
      <c r="NI295" s="286"/>
      <c r="NJ295" s="286"/>
      <c r="NK295" s="286"/>
      <c r="NL295" s="286"/>
      <c r="NM295" s="286"/>
      <c r="NN295" s="286"/>
      <c r="NO295" s="286"/>
      <c r="NP295" s="286"/>
      <c r="NQ295" s="286"/>
      <c r="NR295" s="286"/>
      <c r="NS295" s="286"/>
      <c r="NT295" s="286"/>
      <c r="NU295" s="286"/>
      <c r="NV295" s="286"/>
      <c r="NW295" s="286"/>
      <c r="NX295" s="286"/>
      <c r="NY295" s="286"/>
      <c r="NZ295" s="286"/>
      <c r="OA295" s="286"/>
      <c r="OB295" s="286"/>
      <c r="OC295" s="286"/>
      <c r="OD295" s="286"/>
      <c r="OE295" s="286"/>
      <c r="OF295" s="286"/>
      <c r="OG295" s="286"/>
      <c r="OH295" s="286"/>
      <c r="OI295" s="286"/>
      <c r="OJ295" s="286"/>
      <c r="OK295" s="286"/>
      <c r="OL295" s="286"/>
      <c r="OM295" s="286"/>
      <c r="ON295" s="286"/>
      <c r="OO295" s="286"/>
      <c r="OP295" s="286"/>
      <c r="OQ295" s="286"/>
      <c r="OR295" s="286"/>
      <c r="OS295" s="286"/>
      <c r="OT295" s="286"/>
      <c r="OU295" s="286"/>
      <c r="OV295" s="286"/>
      <c r="OW295" s="286"/>
      <c r="OX295" s="286"/>
      <c r="OY295" s="286"/>
      <c r="OZ295" s="286"/>
      <c r="PA295" s="286"/>
      <c r="PB295" s="286"/>
      <c r="PC295" s="286"/>
      <c r="PD295" s="286"/>
      <c r="PE295" s="286"/>
      <c r="PF295" s="286"/>
      <c r="PG295" s="286"/>
      <c r="PH295" s="286"/>
      <c r="PI295" s="286"/>
      <c r="PJ295" s="286"/>
      <c r="PK295" s="286"/>
      <c r="PL295" s="286"/>
      <c r="PM295" s="286"/>
      <c r="PN295" s="286"/>
      <c r="PO295" s="286"/>
      <c r="PP295" s="286"/>
      <c r="PQ295" s="286"/>
      <c r="PR295" s="286"/>
      <c r="PS295" s="286"/>
      <c r="PT295" s="286"/>
      <c r="PU295" s="286"/>
      <c r="PV295" s="286"/>
      <c r="PW295" s="286"/>
      <c r="PX295" s="286"/>
      <c r="PY295" s="286"/>
      <c r="PZ295" s="286"/>
      <c r="QA295" s="286"/>
      <c r="QB295" s="286"/>
      <c r="QC295" s="286"/>
      <c r="QD295" s="286"/>
      <c r="QE295" s="286"/>
      <c r="QF295" s="286"/>
      <c r="QG295" s="286"/>
      <c r="QH295" s="286"/>
      <c r="QI295" s="286"/>
      <c r="QJ295" s="286"/>
      <c r="QK295" s="286"/>
      <c r="QL295" s="286"/>
      <c r="QM295" s="286"/>
      <c r="QN295" s="286"/>
      <c r="QO295" s="286"/>
      <c r="QP295" s="286"/>
      <c r="QQ295" s="286"/>
      <c r="QR295" s="286"/>
      <c r="QS295" s="286"/>
      <c r="QT295" s="286"/>
      <c r="QU295" s="286"/>
      <c r="QV295" s="286"/>
      <c r="QW295" s="286"/>
      <c r="QX295" s="286"/>
      <c r="QY295" s="286"/>
      <c r="QZ295" s="286"/>
      <c r="RA295" s="286"/>
      <c r="RB295" s="286"/>
      <c r="RC295" s="286"/>
      <c r="RD295" s="286"/>
      <c r="RE295" s="286"/>
      <c r="RF295" s="286"/>
      <c r="RG295" s="286"/>
      <c r="RH295" s="286"/>
      <c r="RI295" s="286"/>
      <c r="RJ295" s="286"/>
      <c r="RK295" s="286"/>
      <c r="RL295" s="286"/>
      <c r="RM295" s="286"/>
      <c r="RN295" s="286"/>
      <c r="RO295" s="286"/>
      <c r="RP295" s="286"/>
      <c r="RQ295" s="286"/>
      <c r="RR295" s="286"/>
      <c r="RS295" s="286"/>
      <c r="RT295" s="286"/>
      <c r="RU295" s="286"/>
      <c r="RV295" s="286"/>
      <c r="RW295" s="286"/>
      <c r="RX295" s="286"/>
      <c r="RY295" s="286"/>
      <c r="RZ295" s="286"/>
      <c r="SA295" s="286"/>
      <c r="SB295" s="286"/>
      <c r="SC295" s="286"/>
      <c r="SD295" s="286"/>
      <c r="SE295" s="286"/>
      <c r="SF295" s="286"/>
      <c r="SG295" s="286"/>
      <c r="SH295" s="286"/>
      <c r="SI295" s="286"/>
      <c r="SJ295" s="286"/>
      <c r="SK295" s="286"/>
      <c r="SL295" s="286"/>
      <c r="SM295" s="286"/>
      <c r="SN295" s="286"/>
      <c r="SO295" s="286"/>
      <c r="SP295" s="286"/>
      <c r="SQ295" s="286"/>
      <c r="SR295" s="286"/>
      <c r="SS295" s="286"/>
      <c r="ST295" s="286"/>
      <c r="SU295" s="286"/>
      <c r="SV295" s="286"/>
      <c r="SW295" s="286"/>
      <c r="SX295" s="286"/>
      <c r="SY295" s="286"/>
      <c r="SZ295" s="286"/>
      <c r="TA295" s="286"/>
      <c r="TB295" s="286"/>
      <c r="TC295" s="286"/>
      <c r="TD295" s="286"/>
      <c r="TE295" s="286"/>
      <c r="TF295" s="286"/>
      <c r="TG295" s="286"/>
      <c r="TH295" s="286"/>
      <c r="TI295" s="286"/>
      <c r="TJ295" s="286"/>
      <c r="TK295" s="286"/>
      <c r="TL295" s="286"/>
      <c r="TM295" s="286"/>
      <c r="TN295" s="286"/>
      <c r="TO295" s="286"/>
      <c r="TP295" s="286"/>
      <c r="TQ295" s="286"/>
      <c r="TR295" s="286"/>
      <c r="TS295" s="286"/>
      <c r="TT295" s="286"/>
      <c r="TU295" s="286"/>
      <c r="TV295" s="286"/>
      <c r="TW295" s="286"/>
      <c r="TX295" s="286"/>
      <c r="TY295" s="286"/>
      <c r="TZ295" s="286"/>
      <c r="UA295" s="286"/>
      <c r="UB295" s="286"/>
      <c r="UC295" s="286"/>
      <c r="UD295" s="286"/>
      <c r="UE295" s="286"/>
      <c r="UF295" s="286"/>
      <c r="UG295" s="286"/>
      <c r="UH295" s="286"/>
      <c r="UI295" s="286"/>
      <c r="UJ295" s="286"/>
      <c r="UK295" s="286"/>
      <c r="UL295" s="286"/>
      <c r="UM295" s="286"/>
      <c r="UN295" s="286"/>
      <c r="UO295" s="286"/>
      <c r="UP295" s="286"/>
      <c r="UQ295" s="286"/>
      <c r="UR295" s="286"/>
      <c r="US295" s="286"/>
      <c r="UT295" s="286"/>
      <c r="UU295" s="286"/>
      <c r="UV295" s="286"/>
      <c r="UW295" s="286"/>
      <c r="UX295" s="286"/>
      <c r="UY295" s="286"/>
      <c r="UZ295" s="286"/>
      <c r="VA295" s="286"/>
      <c r="VB295" s="286"/>
      <c r="VC295" s="286"/>
      <c r="VD295" s="286"/>
      <c r="VE295" s="286"/>
      <c r="VF295" s="286"/>
      <c r="VG295" s="286"/>
      <c r="VH295" s="286"/>
      <c r="VI295" s="286"/>
      <c r="VJ295" s="286"/>
      <c r="VK295" s="286"/>
      <c r="VL295" s="286"/>
      <c r="VM295" s="286"/>
      <c r="VN295" s="286"/>
      <c r="VO295" s="286"/>
      <c r="VP295" s="286"/>
      <c r="VQ295" s="286"/>
      <c r="VR295" s="286"/>
      <c r="VS295" s="286"/>
      <c r="VT295" s="286"/>
      <c r="VU295" s="286"/>
      <c r="VV295" s="286"/>
      <c r="VW295" s="286"/>
      <c r="VX295" s="286"/>
      <c r="VY295" s="286"/>
      <c r="VZ295" s="286"/>
      <c r="WA295" s="286"/>
      <c r="WB295" s="286"/>
      <c r="WC295" s="286"/>
      <c r="WD295" s="286"/>
      <c r="WE295" s="286"/>
      <c r="WF295" s="286"/>
      <c r="WG295" s="286"/>
      <c r="WH295" s="286"/>
      <c r="WI295" s="286"/>
      <c r="WJ295" s="286"/>
      <c r="WK295" s="286"/>
      <c r="WL295" s="286"/>
      <c r="WM295" s="286"/>
      <c r="WN295" s="286"/>
      <c r="WO295" s="286"/>
      <c r="WP295" s="286"/>
      <c r="WQ295" s="286"/>
      <c r="WR295" s="286"/>
      <c r="WS295" s="286"/>
      <c r="WT295" s="286"/>
      <c r="WU295" s="286"/>
      <c r="WV295" s="286"/>
      <c r="WW295" s="286"/>
      <c r="WX295" s="286"/>
      <c r="WY295" s="286"/>
      <c r="WZ295" s="286"/>
      <c r="XA295" s="286"/>
      <c r="XB295" s="286"/>
      <c r="XC295" s="286"/>
      <c r="XD295" s="286"/>
      <c r="XE295" s="286"/>
      <c r="XF295" s="286"/>
      <c r="XG295" s="286"/>
      <c r="XH295" s="286"/>
      <c r="XI295" s="286"/>
      <c r="XJ295" s="286"/>
      <c r="XK295" s="286"/>
      <c r="XL295" s="286"/>
      <c r="XM295" s="286"/>
      <c r="XN295" s="286"/>
      <c r="XO295" s="286"/>
      <c r="XP295" s="286"/>
      <c r="XQ295" s="286"/>
      <c r="XR295" s="286"/>
      <c r="XS295" s="286"/>
      <c r="XT295" s="286"/>
      <c r="XU295" s="286"/>
      <c r="XV295" s="286"/>
      <c r="XW295" s="286"/>
      <c r="XX295" s="286"/>
      <c r="XY295" s="286"/>
      <c r="XZ295" s="286"/>
      <c r="YA295" s="286"/>
      <c r="YB295" s="286"/>
      <c r="YC295" s="286"/>
      <c r="YD295" s="286"/>
      <c r="YE295" s="286"/>
      <c r="YF295" s="286"/>
      <c r="YG295" s="286"/>
      <c r="YH295" s="286"/>
      <c r="YI295" s="286"/>
      <c r="YJ295" s="286"/>
      <c r="YK295" s="286"/>
      <c r="YL295" s="286"/>
      <c r="YM295" s="286"/>
      <c r="YN295" s="286"/>
      <c r="YO295" s="286"/>
      <c r="YP295" s="286"/>
      <c r="YQ295" s="286"/>
      <c r="YR295" s="286"/>
      <c r="YS295" s="286"/>
      <c r="YT295" s="286"/>
      <c r="YU295" s="286"/>
      <c r="YV295" s="286"/>
      <c r="YW295" s="286"/>
      <c r="YX295" s="286"/>
      <c r="YY295" s="286"/>
      <c r="YZ295" s="286"/>
      <c r="ZA295" s="286"/>
      <c r="ZB295" s="286"/>
      <c r="ZC295" s="286"/>
      <c r="ZD295" s="286"/>
      <c r="ZE295" s="286"/>
      <c r="ZF295" s="286"/>
      <c r="ZG295" s="286"/>
      <c r="ZH295" s="286"/>
      <c r="ZI295" s="286"/>
      <c r="ZJ295" s="286"/>
      <c r="ZK295" s="286"/>
      <c r="ZL295" s="286"/>
      <c r="ZM295" s="286"/>
      <c r="ZN295" s="286"/>
      <c r="ZO295" s="286"/>
      <c r="ZP295" s="286"/>
      <c r="ZQ295" s="286"/>
      <c r="ZR295" s="286"/>
      <c r="ZS295" s="286"/>
      <c r="ZT295" s="286"/>
      <c r="ZU295" s="286"/>
      <c r="ZV295" s="286"/>
      <c r="ZW295" s="286"/>
      <c r="ZX295" s="286"/>
      <c r="ZY295" s="286"/>
      <c r="ZZ295" s="286"/>
      <c r="AAA295" s="286"/>
      <c r="AAB295" s="286"/>
      <c r="AAC295" s="286"/>
      <c r="AAD295" s="286"/>
      <c r="AAE295" s="286"/>
      <c r="AAF295" s="286"/>
      <c r="AAG295" s="286"/>
      <c r="AAH295" s="286"/>
      <c r="AAI295" s="286"/>
      <c r="AAJ295" s="286"/>
      <c r="AAK295" s="286"/>
      <c r="AAL295" s="286"/>
      <c r="AAM295" s="286"/>
      <c r="AAN295" s="286"/>
      <c r="AAO295" s="286"/>
      <c r="AAP295" s="286"/>
      <c r="AAQ295" s="286"/>
      <c r="AAR295" s="286"/>
      <c r="AAS295" s="286"/>
      <c r="AAT295" s="286"/>
      <c r="AAU295" s="286"/>
      <c r="AAV295" s="286"/>
      <c r="AAW295" s="286"/>
      <c r="AAX295" s="286"/>
      <c r="AAY295" s="286"/>
      <c r="AAZ295" s="286"/>
      <c r="ABA295" s="286"/>
      <c r="ABB295" s="286"/>
      <c r="ABC295" s="286"/>
      <c r="ABD295" s="286"/>
      <c r="ABE295" s="286"/>
      <c r="ABF295" s="286"/>
      <c r="ABG295" s="286"/>
      <c r="ABH295" s="286"/>
      <c r="ABI295" s="286"/>
      <c r="ABJ295" s="286"/>
      <c r="ABK295" s="286"/>
      <c r="ABL295" s="286"/>
      <c r="ABM295" s="286"/>
      <c r="ABN295" s="286"/>
      <c r="ABO295" s="286"/>
      <c r="ABP295" s="286"/>
      <c r="ABQ295" s="286"/>
      <c r="ABR295" s="286"/>
      <c r="ABS295" s="286"/>
      <c r="ABT295" s="286"/>
      <c r="ABU295" s="286"/>
      <c r="ABV295" s="286"/>
      <c r="ABW295" s="286"/>
      <c r="ABX295" s="286"/>
      <c r="ABY295" s="286"/>
      <c r="ABZ295" s="286"/>
      <c r="ACA295" s="286"/>
      <c r="ACB295" s="286"/>
      <c r="ACC295" s="286"/>
      <c r="ACD295" s="286"/>
      <c r="ACE295" s="286"/>
      <c r="ACF295" s="286"/>
      <c r="ACG295" s="286"/>
      <c r="ACH295" s="286"/>
      <c r="ACI295" s="286"/>
      <c r="ACJ295" s="286"/>
      <c r="ACK295" s="286"/>
      <c r="ACL295" s="286"/>
      <c r="ACM295" s="286"/>
      <c r="ACN295" s="286"/>
      <c r="ACO295" s="286"/>
      <c r="ACP295" s="286"/>
      <c r="ACQ295" s="286"/>
      <c r="ACR295" s="286"/>
      <c r="ACS295" s="286"/>
      <c r="ACT295" s="286"/>
      <c r="ACU295" s="286"/>
      <c r="ACV295" s="286"/>
      <c r="ACW295" s="286"/>
      <c r="ACX295" s="286"/>
      <c r="ACY295" s="286"/>
      <c r="ACZ295" s="286"/>
      <c r="ADA295" s="286"/>
      <c r="ADB295" s="286"/>
      <c r="ADC295" s="286"/>
      <c r="ADD295" s="286"/>
      <c r="ADE295" s="286"/>
      <c r="ADF295" s="286"/>
      <c r="ADG295" s="286"/>
      <c r="ADH295" s="286"/>
      <c r="ADI295" s="286"/>
      <c r="ADJ295" s="286"/>
      <c r="ADK295" s="286"/>
      <c r="ADL295" s="286"/>
      <c r="ADM295" s="286"/>
      <c r="ADN295" s="286"/>
      <c r="ADO295" s="286"/>
      <c r="ADP295" s="286"/>
      <c r="ADQ295" s="286"/>
      <c r="ADR295" s="286"/>
      <c r="ADS295" s="286"/>
      <c r="ADT295" s="286"/>
      <c r="ADU295" s="286"/>
      <c r="ADV295" s="286"/>
      <c r="ADW295" s="286"/>
      <c r="ADX295" s="286"/>
      <c r="ADY295" s="286"/>
      <c r="ADZ295" s="286"/>
      <c r="AEA295" s="286"/>
      <c r="AEB295" s="286"/>
      <c r="AEC295" s="286"/>
      <c r="AED295" s="286"/>
      <c r="AEE295" s="286"/>
      <c r="AEF295" s="286"/>
      <c r="AEG295" s="286"/>
      <c r="AEH295" s="286"/>
      <c r="AEI295" s="286"/>
      <c r="AEJ295" s="286"/>
      <c r="AEK295" s="286"/>
      <c r="AEL295" s="286"/>
      <c r="AEM295" s="286"/>
      <c r="AEN295" s="286"/>
      <c r="AEO295" s="286"/>
      <c r="AEP295" s="286"/>
      <c r="AEQ295" s="286"/>
      <c r="AER295" s="286"/>
      <c r="AES295" s="286"/>
      <c r="AET295" s="286"/>
      <c r="AEU295" s="286"/>
      <c r="AEV295" s="286"/>
      <c r="AEW295" s="286"/>
      <c r="AEX295" s="286"/>
      <c r="AEY295" s="286"/>
      <c r="AEZ295" s="286"/>
      <c r="AFA295" s="286"/>
      <c r="AFB295" s="286"/>
      <c r="AFC295" s="286"/>
      <c r="AFD295" s="286"/>
      <c r="AFE295" s="286"/>
      <c r="AFF295" s="286"/>
      <c r="AFG295" s="286"/>
      <c r="AFH295" s="286"/>
      <c r="AFI295" s="286"/>
      <c r="AFJ295" s="286"/>
      <c r="AFK295" s="286"/>
      <c r="AFL295" s="286"/>
      <c r="AFM295" s="286"/>
      <c r="AFN295" s="286"/>
      <c r="AFO295" s="286"/>
      <c r="AFP295" s="286"/>
      <c r="AFQ295" s="286"/>
      <c r="AFR295" s="286"/>
      <c r="AFS295" s="286"/>
      <c r="AFT295" s="286"/>
      <c r="AFU295" s="286"/>
      <c r="AFV295" s="286"/>
      <c r="AFW295" s="286"/>
      <c r="AFX295" s="286"/>
      <c r="AFY295" s="286"/>
      <c r="AFZ295" s="286"/>
      <c r="AGA295" s="286"/>
      <c r="AGB295" s="286"/>
      <c r="AGC295" s="286"/>
      <c r="AGD295" s="286"/>
      <c r="AGE295" s="286"/>
      <c r="AGF295" s="286"/>
      <c r="AGG295" s="286"/>
      <c r="AGH295" s="286"/>
      <c r="AGI295" s="286"/>
      <c r="AGJ295" s="286"/>
      <c r="AGK295" s="286"/>
      <c r="AGL295" s="286"/>
      <c r="AGM295" s="286"/>
      <c r="AGN295" s="286"/>
      <c r="AGO295" s="286"/>
      <c r="AGP295" s="286"/>
      <c r="AGQ295" s="286"/>
      <c r="AGR295" s="286"/>
      <c r="AGS295" s="286"/>
      <c r="AGT295" s="286"/>
      <c r="AGU295" s="286"/>
      <c r="AGV295" s="286"/>
      <c r="AGW295" s="286"/>
      <c r="AGX295" s="286"/>
      <c r="AGY295" s="286"/>
      <c r="AGZ295" s="286"/>
      <c r="AHA295" s="286"/>
      <c r="AHB295" s="286"/>
      <c r="AHC295" s="286"/>
      <c r="AHD295" s="286"/>
      <c r="AHE295" s="286"/>
      <c r="AHF295" s="286"/>
      <c r="AHG295" s="286"/>
      <c r="AHH295" s="286"/>
      <c r="AHI295" s="286"/>
      <c r="AHJ295" s="286"/>
      <c r="AHK295" s="286"/>
      <c r="AHL295" s="286"/>
      <c r="AHM295" s="286"/>
      <c r="AHN295" s="286"/>
      <c r="AHO295" s="286"/>
      <c r="AHP295" s="286"/>
      <c r="AHQ295" s="286"/>
      <c r="AHR295" s="286"/>
      <c r="AHS295" s="286"/>
      <c r="AHT295" s="286"/>
      <c r="AHU295" s="286"/>
      <c r="AHV295" s="286"/>
      <c r="AHW295" s="286"/>
      <c r="AHX295" s="286"/>
      <c r="AHY295" s="286"/>
      <c r="AHZ295" s="286"/>
      <c r="AIA295" s="286"/>
      <c r="AIB295" s="286"/>
      <c r="AIC295" s="286"/>
      <c r="AID295" s="286"/>
      <c r="AIE295" s="286"/>
      <c r="AIF295" s="286"/>
      <c r="AIG295" s="286"/>
      <c r="AIH295" s="286"/>
      <c r="AII295" s="286"/>
      <c r="AIJ295" s="286"/>
      <c r="AIK295" s="286"/>
      <c r="AIL295" s="286"/>
      <c r="AIM295" s="286"/>
      <c r="AIN295" s="286"/>
      <c r="AIO295" s="286"/>
      <c r="AIP295" s="286"/>
      <c r="AIQ295" s="286"/>
      <c r="AIR295" s="286"/>
      <c r="AIS295" s="286"/>
      <c r="AIT295" s="286"/>
      <c r="AIU295" s="286"/>
      <c r="AIV295" s="286"/>
      <c r="AIW295" s="286"/>
      <c r="AIX295" s="286"/>
      <c r="AIY295" s="286"/>
      <c r="AIZ295" s="286"/>
      <c r="AJA295" s="286"/>
      <c r="AJB295" s="286"/>
      <c r="AJC295" s="286"/>
      <c r="AJD295" s="286"/>
      <c r="AJE295" s="286"/>
      <c r="AJF295" s="286"/>
      <c r="AJG295" s="286"/>
      <c r="AJH295" s="286"/>
      <c r="AJI295" s="286"/>
      <c r="AJJ295" s="286"/>
      <c r="AJK295" s="286"/>
      <c r="AJL295" s="286"/>
      <c r="AJM295" s="286"/>
      <c r="AJN295" s="286"/>
      <c r="AJO295" s="286"/>
      <c r="AJP295" s="286"/>
      <c r="AJQ295" s="286"/>
      <c r="AJR295" s="286"/>
      <c r="AJS295" s="286"/>
      <c r="AJT295" s="286"/>
      <c r="AJU295" s="286"/>
      <c r="AJV295" s="286"/>
      <c r="AJW295" s="286"/>
      <c r="AJX295" s="286"/>
      <c r="AJY295" s="286"/>
      <c r="AJZ295" s="286"/>
      <c r="AKA295" s="286"/>
      <c r="AKB295" s="286"/>
      <c r="AKC295" s="286"/>
      <c r="AKD295" s="286"/>
      <c r="AKE295" s="286"/>
      <c r="AKF295" s="286"/>
      <c r="AKG295" s="286"/>
      <c r="AKH295" s="286"/>
      <c r="AKI295" s="286"/>
      <c r="AKJ295" s="286"/>
      <c r="AKK295" s="286"/>
      <c r="AKL295" s="286"/>
      <c r="AKM295" s="286"/>
      <c r="AKN295" s="286"/>
      <c r="AKO295" s="286"/>
      <c r="AKP295" s="286"/>
      <c r="AKQ295" s="286"/>
      <c r="AKR295" s="286"/>
      <c r="AKS295" s="286"/>
      <c r="AKT295" s="286"/>
      <c r="AKU295" s="286"/>
      <c r="AKV295" s="286"/>
      <c r="AKW295" s="286"/>
      <c r="AKX295" s="286"/>
      <c r="AKY295" s="286"/>
      <c r="AKZ295" s="286"/>
      <c r="ALA295" s="286"/>
      <c r="ALB295" s="286"/>
      <c r="ALC295" s="286"/>
      <c r="ALD295" s="286"/>
      <c r="ALE295" s="286"/>
      <c r="ALF295" s="286"/>
      <c r="ALG295" s="286"/>
      <c r="ALH295" s="286"/>
      <c r="ALI295" s="286"/>
      <c r="ALJ295" s="286"/>
      <c r="ALK295" s="286"/>
      <c r="ALL295" s="286"/>
      <c r="ALM295" s="286"/>
      <c r="ALN295" s="286"/>
      <c r="ALO295" s="286"/>
      <c r="ALP295" s="286"/>
      <c r="ALQ295" s="286"/>
      <c r="ALR295" s="286"/>
      <c r="ALS295" s="286"/>
      <c r="ALT295" s="286"/>
      <c r="ALU295" s="286"/>
      <c r="ALV295" s="286"/>
      <c r="ALW295" s="286"/>
      <c r="ALX295" s="286"/>
      <c r="ALY295" s="286"/>
      <c r="ALZ295" s="286"/>
      <c r="AMA295" s="286"/>
      <c r="AMB295" s="286"/>
      <c r="AMC295" s="286"/>
      <c r="AMD295" s="286"/>
      <c r="AME295" s="286"/>
      <c r="AMF295" s="286"/>
      <c r="AMG295" s="286"/>
      <c r="AMH295" s="286"/>
      <c r="AMI295" s="286"/>
      <c r="AMJ295" s="286"/>
      <c r="AMK295" s="286"/>
      <c r="AML295" s="286"/>
      <c r="AMM295" s="286"/>
      <c r="AMN295" s="286"/>
      <c r="AMO295" s="286"/>
      <c r="AMP295" s="286"/>
      <c r="AMQ295" s="286"/>
      <c r="AMR295" s="286"/>
      <c r="AMS295" s="286"/>
      <c r="AMT295" s="286"/>
      <c r="AMU295" s="286"/>
      <c r="AMV295" s="286"/>
      <c r="AMW295" s="286"/>
      <c r="AMX295" s="286"/>
      <c r="AMY295" s="286"/>
      <c r="AMZ295" s="286"/>
      <c r="ANA295" s="286"/>
      <c r="ANB295" s="286"/>
      <c r="ANC295" s="286"/>
      <c r="AND295" s="286"/>
      <c r="ANE295" s="286"/>
      <c r="ANF295" s="286"/>
      <c r="ANG295" s="286"/>
      <c r="ANH295" s="286"/>
      <c r="ANI295" s="286"/>
      <c r="ANJ295" s="286"/>
      <c r="ANK295" s="286"/>
      <c r="ANL295" s="286"/>
      <c r="ANM295" s="286"/>
      <c r="ANN295" s="286"/>
      <c r="ANO295" s="286"/>
      <c r="ANP295" s="286"/>
      <c r="ANQ295" s="286"/>
      <c r="ANR295" s="286"/>
      <c r="ANS295" s="286"/>
      <c r="ANT295" s="286"/>
      <c r="ANU295" s="286"/>
      <c r="ANV295" s="286"/>
      <c r="ANW295" s="286"/>
      <c r="ANX295" s="286"/>
      <c r="ANY295" s="286"/>
      <c r="ANZ295" s="286"/>
      <c r="AOA295" s="286"/>
      <c r="AOB295" s="286"/>
      <c r="AOC295" s="286"/>
      <c r="AOD295" s="286"/>
      <c r="AOE295" s="286"/>
      <c r="AOF295" s="286"/>
      <c r="AOG295" s="286"/>
      <c r="AOH295" s="286"/>
      <c r="AOI295" s="286"/>
      <c r="AOJ295" s="286"/>
      <c r="AOK295" s="286"/>
      <c r="AOL295" s="286"/>
      <c r="AOM295" s="286"/>
      <c r="AON295" s="286"/>
      <c r="AOO295" s="286"/>
      <c r="AOP295" s="286"/>
      <c r="AOQ295" s="286"/>
      <c r="AOR295" s="286"/>
      <c r="AOS295" s="286"/>
      <c r="AOT295" s="286"/>
      <c r="AOU295" s="286"/>
      <c r="AOV295" s="286"/>
      <c r="AOW295" s="286"/>
      <c r="AOX295" s="286"/>
      <c r="AOY295" s="286"/>
      <c r="AOZ295" s="286"/>
      <c r="APA295" s="286"/>
      <c r="APB295" s="286"/>
      <c r="APC295" s="286"/>
      <c r="APD295" s="286"/>
      <c r="APE295" s="286"/>
      <c r="APF295" s="286"/>
      <c r="APG295" s="286"/>
      <c r="APH295" s="286"/>
      <c r="API295" s="286"/>
      <c r="APJ295" s="286"/>
      <c r="APK295" s="286"/>
      <c r="APL295" s="286"/>
      <c r="APM295" s="286"/>
      <c r="APN295" s="286"/>
      <c r="APO295" s="286"/>
      <c r="APP295" s="286"/>
      <c r="APQ295" s="286"/>
      <c r="APR295" s="286"/>
      <c r="APS295" s="286"/>
      <c r="APT295" s="286"/>
      <c r="APU295" s="286"/>
      <c r="APV295" s="286"/>
      <c r="APW295" s="286"/>
      <c r="APX295" s="286"/>
      <c r="APY295" s="286"/>
      <c r="APZ295" s="286"/>
      <c r="AQA295" s="286"/>
      <c r="AQB295" s="286"/>
      <c r="AQC295" s="286"/>
      <c r="AQD295" s="286"/>
      <c r="AQE295" s="286"/>
      <c r="AQF295" s="286"/>
      <c r="AQG295" s="286"/>
      <c r="AQH295" s="286"/>
      <c r="AQI295" s="286"/>
      <c r="AQJ295" s="286"/>
      <c r="AQK295" s="286"/>
      <c r="AQL295" s="286"/>
      <c r="AQM295" s="286"/>
      <c r="AQN295" s="286"/>
      <c r="AQO295" s="286"/>
      <c r="AQP295" s="286"/>
      <c r="AQQ295" s="286"/>
      <c r="AQR295" s="286"/>
      <c r="AQS295" s="286"/>
      <c r="AQT295" s="286"/>
      <c r="AQU295" s="286"/>
      <c r="AQV295" s="286"/>
      <c r="AQW295" s="286"/>
      <c r="AQX295" s="286"/>
      <c r="AQY295" s="286"/>
      <c r="AQZ295" s="286"/>
      <c r="ARA295" s="286"/>
      <c r="ARB295" s="286"/>
      <c r="ARC295" s="286"/>
      <c r="ARD295" s="286"/>
      <c r="ARE295" s="286"/>
      <c r="ARF295" s="286"/>
      <c r="ARG295" s="286"/>
      <c r="ARH295" s="286"/>
      <c r="ARI295" s="286"/>
      <c r="ARJ295" s="286"/>
      <c r="ARK295" s="286"/>
      <c r="ARL295" s="286"/>
      <c r="ARM295" s="286"/>
      <c r="ARN295" s="286"/>
      <c r="ARO295" s="286"/>
      <c r="ARP295" s="286"/>
      <c r="ARQ295" s="286"/>
      <c r="ARR295" s="286"/>
      <c r="ARS295" s="286"/>
      <c r="ART295" s="286"/>
      <c r="ARU295" s="286"/>
      <c r="ARV295" s="286"/>
      <c r="ARW295" s="286"/>
      <c r="ARX295" s="286"/>
      <c r="ARY295" s="286"/>
      <c r="ARZ295" s="286"/>
      <c r="ASA295" s="286"/>
      <c r="ASB295" s="286"/>
      <c r="ASC295" s="286"/>
      <c r="ASD295" s="286"/>
      <c r="ASE295" s="286"/>
      <c r="ASF295" s="286"/>
      <c r="ASG295" s="286"/>
      <c r="ASH295" s="286"/>
      <c r="ASI295" s="286"/>
      <c r="ASJ295" s="286"/>
      <c r="ASK295" s="286"/>
      <c r="ASL295" s="286"/>
      <c r="ASM295" s="286"/>
      <c r="ASN295" s="286"/>
      <c r="ASO295" s="286"/>
      <c r="ASP295" s="286"/>
      <c r="ASQ295" s="286"/>
      <c r="ASR295" s="286"/>
      <c r="ASS295" s="286"/>
      <c r="AST295" s="286"/>
      <c r="ASU295" s="286"/>
      <c r="ASV295" s="286"/>
      <c r="ASW295" s="286"/>
      <c r="ASX295" s="286"/>
      <c r="ASY295" s="286"/>
      <c r="ASZ295" s="286"/>
      <c r="ATA295" s="286"/>
      <c r="ATB295" s="286"/>
      <c r="ATC295" s="286"/>
      <c r="ATD295" s="286"/>
      <c r="ATE295" s="286"/>
      <c r="ATF295" s="286"/>
      <c r="ATG295" s="286"/>
      <c r="ATH295" s="286"/>
      <c r="ATI295" s="286"/>
      <c r="ATJ295" s="286"/>
      <c r="ATK295" s="286"/>
      <c r="ATL295" s="286"/>
      <c r="ATM295" s="286"/>
      <c r="ATN295" s="286"/>
      <c r="ATO295" s="286"/>
      <c r="ATP295" s="286"/>
      <c r="ATQ295" s="286"/>
      <c r="ATR295" s="286"/>
      <c r="ATS295" s="286"/>
      <c r="ATT295" s="286"/>
      <c r="ATU295" s="286"/>
      <c r="ATV295" s="286"/>
      <c r="ATW295" s="286"/>
      <c r="ATX295" s="286"/>
      <c r="ATY295" s="286"/>
      <c r="ATZ295" s="286"/>
      <c r="AUA295" s="286"/>
      <c r="AUB295" s="286"/>
      <c r="AUC295" s="286"/>
      <c r="AUD295" s="286"/>
      <c r="AUE295" s="286"/>
      <c r="AUF295" s="286"/>
      <c r="AUG295" s="286"/>
      <c r="AUH295" s="286"/>
      <c r="AUI295" s="286"/>
      <c r="AUJ295" s="286"/>
      <c r="AUK295" s="286"/>
      <c r="AUL295" s="286"/>
      <c r="AUM295" s="286"/>
      <c r="AUN295" s="286"/>
      <c r="AUO295" s="286"/>
      <c r="AUP295" s="286"/>
      <c r="AUQ295" s="286"/>
      <c r="AUR295" s="286"/>
      <c r="AUS295" s="286"/>
      <c r="AUT295" s="286"/>
      <c r="AUU295" s="286"/>
      <c r="AUV295" s="286"/>
      <c r="AUW295" s="286"/>
      <c r="AUX295" s="286"/>
      <c r="AUY295" s="286"/>
      <c r="AUZ295" s="286"/>
      <c r="AVA295" s="286"/>
      <c r="AVB295" s="286"/>
      <c r="AVC295" s="286"/>
      <c r="AVD295" s="286"/>
      <c r="AVE295" s="286"/>
      <c r="AVF295" s="286"/>
      <c r="AVG295" s="286"/>
      <c r="AVH295" s="286"/>
      <c r="AVI295" s="286"/>
      <c r="AVJ295" s="286"/>
      <c r="AVK295" s="286"/>
      <c r="AVL295" s="286"/>
      <c r="AVM295" s="286"/>
      <c r="AVN295" s="286"/>
      <c r="AVO295" s="286"/>
      <c r="AVP295" s="286"/>
      <c r="AVQ295" s="286"/>
      <c r="AVR295" s="286"/>
      <c r="AVS295" s="286"/>
      <c r="AVT295" s="286"/>
      <c r="AVU295" s="286"/>
      <c r="AVV295" s="286"/>
      <c r="AVW295" s="286"/>
      <c r="AVX295" s="286"/>
      <c r="AVY295" s="286"/>
      <c r="AVZ295" s="286"/>
      <c r="AWA295" s="286"/>
      <c r="AWB295" s="286"/>
      <c r="AWC295" s="286"/>
      <c r="AWD295" s="286"/>
      <c r="AWE295" s="286"/>
      <c r="AWF295" s="286"/>
      <c r="AWG295" s="286"/>
      <c r="AWH295" s="286"/>
      <c r="AWI295" s="286"/>
      <c r="AWJ295" s="286"/>
      <c r="AWK295" s="286"/>
      <c r="AWL295" s="286"/>
      <c r="AWM295" s="286"/>
      <c r="AWN295" s="286"/>
      <c r="AWO295" s="286"/>
      <c r="AWP295" s="286"/>
      <c r="AWQ295" s="286"/>
      <c r="AWR295" s="286"/>
      <c r="AWS295" s="286"/>
      <c r="AWT295" s="286"/>
      <c r="AWU295" s="286"/>
      <c r="AWV295" s="286"/>
      <c r="AWW295" s="286"/>
      <c r="AWX295" s="286"/>
      <c r="AWY295" s="286"/>
      <c r="AWZ295" s="286"/>
      <c r="AXA295" s="286"/>
      <c r="AXB295" s="286"/>
      <c r="AXC295" s="286"/>
      <c r="AXD295" s="286"/>
      <c r="AXE295" s="286"/>
      <c r="AXF295" s="286"/>
      <c r="AXG295" s="286"/>
      <c r="AXH295" s="286"/>
      <c r="AXI295" s="286"/>
      <c r="AXJ295" s="286"/>
      <c r="AXK295" s="286"/>
      <c r="AXL295" s="286"/>
      <c r="AXM295" s="286"/>
      <c r="AXN295" s="286"/>
      <c r="AXO295" s="286"/>
      <c r="AXP295" s="286"/>
      <c r="AXQ295" s="286"/>
      <c r="AXR295" s="286"/>
      <c r="AXS295" s="286"/>
      <c r="AXT295" s="286"/>
      <c r="AXU295" s="286"/>
      <c r="AXV295" s="286"/>
      <c r="AXW295" s="286"/>
      <c r="AXX295" s="286"/>
      <c r="AXY295" s="286"/>
      <c r="AXZ295" s="286"/>
      <c r="AYA295" s="286"/>
      <c r="AYB295" s="286"/>
      <c r="AYC295" s="286"/>
      <c r="AYD295" s="286"/>
      <c r="AYE295" s="286"/>
      <c r="AYF295" s="286"/>
      <c r="AYG295" s="286"/>
      <c r="AYH295" s="286"/>
      <c r="AYI295" s="286"/>
      <c r="AYJ295" s="286"/>
      <c r="AYK295" s="286"/>
      <c r="AYL295" s="286"/>
      <c r="AYM295" s="286"/>
      <c r="AYN295" s="286"/>
      <c r="AYO295" s="286"/>
      <c r="AYP295" s="286"/>
      <c r="AYQ295" s="286"/>
      <c r="AYR295" s="286"/>
      <c r="AYS295" s="286"/>
      <c r="AYT295" s="286"/>
      <c r="AYU295" s="286"/>
      <c r="AYV295" s="286"/>
      <c r="AYW295" s="286"/>
      <c r="AYX295" s="286"/>
      <c r="AYY295" s="286"/>
      <c r="AYZ295" s="286"/>
      <c r="AZA295" s="286"/>
      <c r="AZB295" s="286"/>
      <c r="AZC295" s="286"/>
      <c r="AZD295" s="286"/>
      <c r="AZE295" s="286"/>
      <c r="AZF295" s="286"/>
      <c r="AZG295" s="286"/>
      <c r="AZH295" s="286"/>
      <c r="AZI295" s="286"/>
      <c r="AZJ295" s="286"/>
      <c r="AZK295" s="286"/>
      <c r="AZL295" s="286"/>
      <c r="AZM295" s="286"/>
      <c r="AZN295" s="286"/>
      <c r="AZO295" s="286"/>
      <c r="AZP295" s="286"/>
      <c r="AZQ295" s="286"/>
      <c r="AZR295" s="286"/>
      <c r="AZS295" s="286"/>
      <c r="AZT295" s="286"/>
      <c r="AZU295" s="286"/>
      <c r="AZV295" s="286"/>
      <c r="AZW295" s="286"/>
      <c r="AZX295" s="286"/>
      <c r="AZY295" s="286"/>
      <c r="AZZ295" s="286"/>
      <c r="BAA295" s="286"/>
      <c r="BAB295" s="286"/>
      <c r="BAC295" s="286"/>
      <c r="BAD295" s="286"/>
      <c r="BAE295" s="286"/>
      <c r="BAF295" s="286"/>
      <c r="BAG295" s="286"/>
      <c r="BAH295" s="286"/>
      <c r="BAI295" s="286"/>
      <c r="BAJ295" s="286"/>
      <c r="BAK295" s="286"/>
      <c r="BAL295" s="286"/>
      <c r="BAM295" s="286"/>
      <c r="BAN295" s="286"/>
      <c r="BAO295" s="286"/>
      <c r="BAP295" s="286"/>
      <c r="BAQ295" s="286"/>
      <c r="BAR295" s="286"/>
      <c r="BAS295" s="286"/>
      <c r="BAT295" s="286"/>
      <c r="BAU295" s="286"/>
      <c r="BAV295" s="286"/>
      <c r="BAW295" s="286"/>
      <c r="BAX295" s="286"/>
      <c r="BAY295" s="286"/>
      <c r="BAZ295" s="286"/>
      <c r="BBA295" s="286"/>
      <c r="BBB295" s="286"/>
      <c r="BBC295" s="286"/>
      <c r="BBD295" s="286"/>
      <c r="BBE295" s="286"/>
      <c r="BBF295" s="286"/>
      <c r="BBG295" s="286"/>
      <c r="BBH295" s="286"/>
      <c r="BBI295" s="286"/>
      <c r="BBJ295" s="286"/>
      <c r="BBK295" s="286"/>
      <c r="BBL295" s="286"/>
      <c r="BBM295" s="286"/>
      <c r="BBN295" s="286"/>
      <c r="BBO295" s="286"/>
      <c r="BBP295" s="286"/>
      <c r="BBQ295" s="286"/>
      <c r="BBR295" s="286"/>
      <c r="BBS295" s="286"/>
      <c r="BBT295" s="286"/>
      <c r="BBU295" s="286"/>
      <c r="BBV295" s="286"/>
      <c r="BBW295" s="286"/>
      <c r="BBX295" s="286"/>
      <c r="BBY295" s="286"/>
      <c r="BBZ295" s="286"/>
      <c r="BCA295" s="286"/>
      <c r="BCB295" s="286"/>
      <c r="BCC295" s="286"/>
      <c r="BCD295" s="286"/>
      <c r="BCE295" s="286"/>
      <c r="BCF295" s="286"/>
      <c r="BCG295" s="286"/>
      <c r="BCH295" s="286"/>
      <c r="BCI295" s="286"/>
      <c r="BCJ295" s="286"/>
      <c r="BCK295" s="286"/>
      <c r="BCL295" s="286"/>
      <c r="BCM295" s="286"/>
      <c r="BCN295" s="286"/>
      <c r="BCO295" s="286"/>
      <c r="BCP295" s="286"/>
      <c r="BCQ295" s="286"/>
      <c r="BCR295" s="286"/>
      <c r="BCS295" s="286"/>
      <c r="BCT295" s="286"/>
      <c r="BCU295" s="286"/>
      <c r="BCV295" s="286"/>
      <c r="BCW295" s="286"/>
      <c r="BCX295" s="286"/>
      <c r="BCY295" s="286"/>
      <c r="BCZ295" s="286"/>
      <c r="BDA295" s="286"/>
      <c r="BDB295" s="286"/>
      <c r="BDC295" s="286"/>
      <c r="BDD295" s="286"/>
      <c r="BDE295" s="286"/>
      <c r="BDF295" s="286"/>
      <c r="BDG295" s="286"/>
      <c r="BDH295" s="286"/>
      <c r="BDI295" s="286"/>
      <c r="BDJ295" s="286"/>
      <c r="BDK295" s="286"/>
      <c r="BDL295" s="286"/>
      <c r="BDM295" s="286"/>
      <c r="BDN295" s="286"/>
      <c r="BDO295" s="286"/>
      <c r="BDP295" s="286"/>
      <c r="BDQ295" s="286"/>
      <c r="BDR295" s="286"/>
      <c r="BDS295" s="286"/>
      <c r="BDT295" s="286"/>
      <c r="BDU295" s="286"/>
      <c r="BDV295" s="286"/>
      <c r="BDW295" s="286"/>
      <c r="BDX295" s="286"/>
      <c r="BDY295" s="286"/>
      <c r="BDZ295" s="286"/>
      <c r="BEA295" s="286"/>
      <c r="BEB295" s="286"/>
      <c r="BEC295" s="286"/>
      <c r="BED295" s="286"/>
      <c r="BEE295" s="286"/>
      <c r="BEF295" s="286"/>
      <c r="BEG295" s="286"/>
      <c r="BEH295" s="286"/>
      <c r="BEI295" s="286"/>
      <c r="BEJ295" s="286"/>
      <c r="BEK295" s="286"/>
      <c r="BEL295" s="286"/>
      <c r="BEM295" s="286"/>
      <c r="BEN295" s="286"/>
      <c r="BEO295" s="286"/>
      <c r="BEP295" s="286"/>
      <c r="BEQ295" s="286"/>
      <c r="BER295" s="286"/>
      <c r="BES295" s="286"/>
      <c r="BET295" s="286"/>
      <c r="BEU295" s="286"/>
      <c r="BEV295" s="286"/>
      <c r="BEW295" s="286"/>
      <c r="BEX295" s="286"/>
      <c r="BEY295" s="286"/>
      <c r="BEZ295" s="286"/>
      <c r="BFA295" s="286"/>
      <c r="BFB295" s="286"/>
      <c r="BFC295" s="286"/>
      <c r="BFD295" s="286"/>
      <c r="BFE295" s="286"/>
      <c r="BFF295" s="286"/>
      <c r="BFG295" s="286"/>
      <c r="BFH295" s="286"/>
      <c r="BFI295" s="286"/>
      <c r="BFJ295" s="286"/>
      <c r="BFK295" s="286"/>
      <c r="BFL295" s="286"/>
      <c r="BFM295" s="286"/>
      <c r="BFN295" s="286"/>
      <c r="BFO295" s="286"/>
      <c r="BFP295" s="286"/>
      <c r="BFQ295" s="286"/>
      <c r="BFR295" s="286"/>
      <c r="BFS295" s="286"/>
      <c r="BFT295" s="286"/>
      <c r="BFU295" s="286"/>
      <c r="BFV295" s="286"/>
      <c r="BFW295" s="286"/>
      <c r="BFX295" s="286"/>
      <c r="BFY295" s="286"/>
      <c r="BFZ295" s="286"/>
      <c r="BGA295" s="286"/>
      <c r="BGB295" s="286"/>
      <c r="BGC295" s="286"/>
      <c r="BGD295" s="286"/>
      <c r="BGE295" s="286"/>
      <c r="BGF295" s="286"/>
      <c r="BGG295" s="286"/>
      <c r="BGH295" s="286"/>
      <c r="BGI295" s="286"/>
      <c r="BGJ295" s="286"/>
      <c r="BGK295" s="286"/>
      <c r="BGL295" s="286"/>
      <c r="BGM295" s="286"/>
      <c r="BGN295" s="286"/>
      <c r="BGO295" s="286"/>
      <c r="BGP295" s="286"/>
      <c r="BGQ295" s="286"/>
      <c r="BGR295" s="286"/>
      <c r="BGS295" s="286"/>
      <c r="BGT295" s="286"/>
      <c r="BGU295" s="286"/>
      <c r="BGV295" s="286"/>
      <c r="BGW295" s="286"/>
      <c r="BGX295" s="286"/>
      <c r="BGY295" s="286"/>
      <c r="BGZ295" s="286"/>
      <c r="BHA295" s="286"/>
      <c r="BHB295" s="286"/>
      <c r="BHC295" s="286"/>
      <c r="BHD295" s="286"/>
      <c r="BHE295" s="286"/>
      <c r="BHF295" s="286"/>
      <c r="BHG295" s="286"/>
      <c r="BHH295" s="286"/>
      <c r="BHI295" s="286"/>
      <c r="BHJ295" s="286"/>
      <c r="BHK295" s="286"/>
      <c r="BHL295" s="286"/>
      <c r="BHM295" s="286"/>
      <c r="BHN295" s="286"/>
      <c r="BHO295" s="286"/>
      <c r="BHP295" s="286"/>
      <c r="BHQ295" s="286"/>
      <c r="BHR295" s="286"/>
      <c r="BHS295" s="286"/>
      <c r="BHT295" s="286"/>
      <c r="BHU295" s="286"/>
      <c r="BHV295" s="286"/>
      <c r="BHW295" s="286"/>
      <c r="BHX295" s="286"/>
      <c r="BHY295" s="286"/>
      <c r="BHZ295" s="286"/>
      <c r="BIA295" s="286"/>
      <c r="BIB295" s="286"/>
      <c r="BIC295" s="286"/>
      <c r="BID295" s="286"/>
      <c r="BIE295" s="286"/>
      <c r="BIF295" s="286"/>
      <c r="BIG295" s="286"/>
      <c r="BIH295" s="286"/>
      <c r="BII295" s="286"/>
      <c r="BIJ295" s="286"/>
      <c r="BIK295" s="286"/>
      <c r="BIL295" s="286"/>
      <c r="BIM295" s="286"/>
      <c r="BIN295" s="286"/>
      <c r="BIO295" s="286"/>
      <c r="BIP295" s="286"/>
      <c r="BIQ295" s="286"/>
      <c r="BIR295" s="286"/>
      <c r="BIS295" s="286"/>
      <c r="BIT295" s="286"/>
      <c r="BIU295" s="286"/>
      <c r="BIV295" s="286"/>
      <c r="BIW295" s="286"/>
      <c r="BIX295" s="286"/>
      <c r="BIY295" s="286"/>
      <c r="BIZ295" s="286"/>
      <c r="BJA295" s="286"/>
      <c r="BJB295" s="286"/>
      <c r="BJC295" s="286"/>
      <c r="BJD295" s="286"/>
      <c r="BJE295" s="286"/>
      <c r="BJF295" s="286"/>
      <c r="BJG295" s="286"/>
      <c r="BJH295" s="286"/>
      <c r="BJI295" s="286"/>
      <c r="BJJ295" s="286"/>
      <c r="BJK295" s="286"/>
      <c r="BJL295" s="286"/>
      <c r="BJM295" s="286"/>
      <c r="BJN295" s="286"/>
      <c r="BJO295" s="286"/>
      <c r="BJP295" s="286"/>
      <c r="BJQ295" s="286"/>
      <c r="BJR295" s="286"/>
      <c r="BJS295" s="286"/>
      <c r="BJT295" s="286"/>
      <c r="BJU295" s="286"/>
      <c r="BJV295" s="286"/>
      <c r="BJW295" s="286"/>
      <c r="BJX295" s="286"/>
      <c r="BJY295" s="286"/>
      <c r="BJZ295" s="286"/>
      <c r="BKA295" s="286"/>
      <c r="BKB295" s="286"/>
      <c r="BKC295" s="286"/>
      <c r="BKD295" s="286"/>
      <c r="BKE295" s="286"/>
      <c r="BKF295" s="286"/>
      <c r="BKG295" s="286"/>
      <c r="BKH295" s="286"/>
      <c r="BKI295" s="286"/>
      <c r="BKJ295" s="286"/>
      <c r="BKK295" s="286"/>
      <c r="BKL295" s="286"/>
      <c r="BKM295" s="286"/>
      <c r="BKN295" s="286"/>
      <c r="BKO295" s="286"/>
      <c r="BKP295" s="286"/>
      <c r="BKQ295" s="286"/>
      <c r="BKR295" s="286"/>
      <c r="BKS295" s="286"/>
      <c r="BKT295" s="286"/>
      <c r="BKU295" s="286"/>
      <c r="BKV295" s="286"/>
      <c r="BKW295" s="286"/>
      <c r="BKX295" s="286"/>
      <c r="BKY295" s="286"/>
      <c r="BKZ295" s="286"/>
      <c r="BLA295" s="286"/>
      <c r="BLB295" s="286"/>
      <c r="BLC295" s="286"/>
      <c r="BLD295" s="286"/>
      <c r="BLE295" s="286"/>
      <c r="BLF295" s="286"/>
      <c r="BLG295" s="286"/>
      <c r="BLH295" s="286"/>
      <c r="BLI295" s="286"/>
      <c r="BLJ295" s="286"/>
      <c r="BLK295" s="286"/>
      <c r="BLL295" s="286"/>
      <c r="BLM295" s="286"/>
      <c r="BLN295" s="286"/>
      <c r="BLO295" s="286"/>
      <c r="BLP295" s="286"/>
      <c r="BLQ295" s="286"/>
      <c r="BLR295" s="286"/>
      <c r="BLS295" s="286"/>
      <c r="BLT295" s="286"/>
      <c r="BLU295" s="286"/>
      <c r="BLV295" s="286"/>
      <c r="BLW295" s="286"/>
      <c r="BLX295" s="286"/>
      <c r="BLY295" s="286"/>
      <c r="BLZ295" s="286"/>
      <c r="BMA295" s="286"/>
      <c r="BMB295" s="286"/>
      <c r="BMC295" s="286"/>
      <c r="BMD295" s="286"/>
      <c r="BME295" s="286"/>
      <c r="BMF295" s="286"/>
      <c r="BMG295" s="286"/>
      <c r="BMH295" s="286"/>
      <c r="BMI295" s="286"/>
      <c r="BMJ295" s="286"/>
      <c r="BMK295" s="286"/>
      <c r="BML295" s="286"/>
      <c r="BMM295" s="286"/>
      <c r="BMN295" s="286"/>
      <c r="BMO295" s="286"/>
      <c r="BMP295" s="286"/>
      <c r="BMQ295" s="286"/>
      <c r="BMR295" s="286"/>
      <c r="BMS295" s="286"/>
      <c r="BMT295" s="286"/>
      <c r="BMU295" s="286"/>
      <c r="BMV295" s="286"/>
      <c r="BMW295" s="286"/>
      <c r="BMX295" s="286"/>
      <c r="BMY295" s="286"/>
      <c r="BMZ295" s="286"/>
      <c r="BNA295" s="286"/>
      <c r="BNB295" s="286"/>
      <c r="BNC295" s="286"/>
      <c r="BND295" s="286"/>
      <c r="BNE295" s="286"/>
      <c r="BNF295" s="286"/>
      <c r="BNG295" s="286"/>
      <c r="BNH295" s="286"/>
      <c r="BNI295" s="286"/>
      <c r="BNJ295" s="286"/>
      <c r="BNK295" s="286"/>
      <c r="BNL295" s="286"/>
      <c r="BNM295" s="286"/>
      <c r="BNN295" s="286"/>
      <c r="BNO295" s="286"/>
      <c r="BNP295" s="286"/>
      <c r="BNQ295" s="286"/>
      <c r="BNR295" s="286"/>
      <c r="BNS295" s="286"/>
      <c r="BNT295" s="286"/>
      <c r="BNU295" s="286"/>
      <c r="BNV295" s="286"/>
      <c r="BNW295" s="286"/>
      <c r="BNX295" s="286"/>
      <c r="BNY295" s="286"/>
      <c r="BNZ295" s="286"/>
      <c r="BOA295" s="286"/>
      <c r="BOB295" s="286"/>
      <c r="BOC295" s="286"/>
      <c r="BOD295" s="286"/>
      <c r="BOE295" s="286"/>
      <c r="BOF295" s="286"/>
      <c r="BOG295" s="286"/>
      <c r="BOH295" s="286"/>
      <c r="BOI295" s="286"/>
      <c r="BOJ295" s="286"/>
      <c r="BOK295" s="286"/>
      <c r="BOL295" s="286"/>
      <c r="BOM295" s="286"/>
      <c r="BON295" s="286"/>
      <c r="BOO295" s="286"/>
      <c r="BOP295" s="286"/>
      <c r="BOQ295" s="286"/>
      <c r="BOR295" s="286"/>
      <c r="BOS295" s="286"/>
      <c r="BOT295" s="286"/>
      <c r="BOU295" s="286"/>
      <c r="BOV295" s="286"/>
      <c r="BOW295" s="286"/>
      <c r="BOX295" s="286"/>
      <c r="BOY295" s="286"/>
      <c r="BOZ295" s="286"/>
      <c r="BPA295" s="286"/>
      <c r="BPB295" s="286"/>
      <c r="BPC295" s="286"/>
      <c r="BPD295" s="286"/>
      <c r="BPE295" s="286"/>
      <c r="BPF295" s="286"/>
      <c r="BPG295" s="286"/>
      <c r="BPH295" s="286"/>
      <c r="BPI295" s="286"/>
      <c r="BPJ295" s="286"/>
      <c r="BPK295" s="286"/>
      <c r="BPL295" s="286"/>
      <c r="BPM295" s="286"/>
      <c r="BPN295" s="286"/>
      <c r="BPO295" s="286"/>
      <c r="BPP295" s="286"/>
      <c r="BPQ295" s="286"/>
      <c r="BPR295" s="286"/>
      <c r="BPS295" s="286"/>
      <c r="BPT295" s="286"/>
      <c r="BPU295" s="286"/>
      <c r="BPV295" s="286"/>
      <c r="BPW295" s="286"/>
      <c r="BPX295" s="286"/>
      <c r="BPY295" s="286"/>
      <c r="BPZ295" s="286"/>
      <c r="BQA295" s="286"/>
      <c r="BQB295" s="286"/>
      <c r="BQC295" s="286"/>
      <c r="BQD295" s="286"/>
      <c r="BQE295" s="286"/>
      <c r="BQF295" s="286"/>
      <c r="BQG295" s="286"/>
      <c r="BQH295" s="286"/>
      <c r="BQI295" s="286"/>
      <c r="BQJ295" s="286"/>
      <c r="BQK295" s="286"/>
      <c r="BQL295" s="286"/>
      <c r="BQM295" s="286"/>
      <c r="BQN295" s="286"/>
      <c r="BQO295" s="286"/>
      <c r="BQP295" s="286"/>
      <c r="BQQ295" s="286"/>
      <c r="BQR295" s="286"/>
      <c r="BQS295" s="286"/>
      <c r="BQT295" s="286"/>
      <c r="BQU295" s="286"/>
      <c r="BQV295" s="286"/>
      <c r="BQW295" s="286"/>
      <c r="BQX295" s="286"/>
      <c r="BQY295" s="286"/>
      <c r="BQZ295" s="286"/>
      <c r="BRA295" s="286"/>
      <c r="BRB295" s="286"/>
      <c r="BRC295" s="286"/>
      <c r="BRD295" s="286"/>
      <c r="BRE295" s="286"/>
      <c r="BRF295" s="286"/>
      <c r="BRG295" s="286"/>
      <c r="BRH295" s="286"/>
      <c r="BRI295" s="286"/>
      <c r="BRJ295" s="286"/>
      <c r="BRK295" s="286"/>
      <c r="BRL295" s="286"/>
      <c r="BRM295" s="286"/>
      <c r="BRN295" s="286"/>
      <c r="BRO295" s="286"/>
      <c r="BRP295" s="286"/>
      <c r="BRQ295" s="286"/>
      <c r="BRR295" s="286"/>
      <c r="BRS295" s="286"/>
      <c r="BRT295" s="286"/>
      <c r="BRU295" s="286"/>
      <c r="BRV295" s="286"/>
      <c r="BRW295" s="286"/>
      <c r="BRX295" s="286"/>
      <c r="BRY295" s="286"/>
      <c r="BRZ295" s="286"/>
      <c r="BSA295" s="286"/>
      <c r="BSB295" s="286"/>
      <c r="BSC295" s="286"/>
      <c r="BSD295" s="286"/>
      <c r="BSE295" s="286"/>
      <c r="BSF295" s="286"/>
      <c r="BSG295" s="286"/>
      <c r="BSH295" s="286"/>
      <c r="BSI295" s="286"/>
      <c r="BSJ295" s="286"/>
      <c r="BSK295" s="286"/>
      <c r="BSL295" s="286"/>
      <c r="BSM295" s="286"/>
      <c r="BSN295" s="286"/>
      <c r="BSO295" s="286"/>
      <c r="BSP295" s="286"/>
      <c r="BSQ295" s="286"/>
      <c r="BSR295" s="286"/>
      <c r="BSS295" s="286"/>
      <c r="BST295" s="286"/>
      <c r="BSU295" s="286"/>
      <c r="BSV295" s="286"/>
      <c r="BSW295" s="286"/>
      <c r="BSX295" s="286"/>
      <c r="BSY295" s="286"/>
      <c r="BSZ295" s="286"/>
      <c r="BTA295" s="286"/>
      <c r="BTB295" s="286"/>
      <c r="BTC295" s="286"/>
      <c r="BTD295" s="286"/>
      <c r="BTE295" s="286"/>
      <c r="BTF295" s="286"/>
      <c r="BTG295" s="286"/>
      <c r="BTH295" s="286"/>
      <c r="BTI295" s="286"/>
      <c r="BTJ295" s="286"/>
      <c r="BTK295" s="286"/>
      <c r="BTL295" s="286"/>
      <c r="BTM295" s="286"/>
      <c r="BTN295" s="286"/>
      <c r="BTO295" s="286"/>
      <c r="BTP295" s="286"/>
      <c r="BTQ295" s="286"/>
      <c r="BTR295" s="286"/>
      <c r="BTS295" s="286"/>
      <c r="BTT295" s="286"/>
      <c r="BTU295" s="286"/>
      <c r="BTV295" s="286"/>
      <c r="BTW295" s="286"/>
      <c r="BTX295" s="286"/>
      <c r="BTY295" s="286"/>
      <c r="BTZ295" s="286"/>
      <c r="BUA295" s="286"/>
      <c r="BUB295" s="286"/>
      <c r="BUC295" s="286"/>
      <c r="BUD295" s="286"/>
      <c r="BUE295" s="286"/>
      <c r="BUF295" s="286"/>
      <c r="BUG295" s="286"/>
      <c r="BUH295" s="286"/>
      <c r="BUI295" s="286"/>
      <c r="BUJ295" s="286"/>
      <c r="BUK295" s="286"/>
      <c r="BUL295" s="286"/>
      <c r="BUM295" s="286"/>
      <c r="BUN295" s="286"/>
      <c r="BUO295" s="286"/>
      <c r="BUP295" s="286"/>
      <c r="BUQ295" s="286"/>
      <c r="BUR295" s="286"/>
      <c r="BUS295" s="286"/>
      <c r="BUT295" s="286"/>
      <c r="BUU295" s="286"/>
      <c r="BUV295" s="286"/>
      <c r="BUW295" s="286"/>
      <c r="BUX295" s="286"/>
      <c r="BUY295" s="286"/>
      <c r="BUZ295" s="286"/>
      <c r="BVA295" s="286"/>
      <c r="BVB295" s="286"/>
      <c r="BVC295" s="286"/>
      <c r="BVD295" s="286"/>
      <c r="BVE295" s="286"/>
      <c r="BVF295" s="286"/>
      <c r="BVG295" s="286"/>
      <c r="BVH295" s="286"/>
      <c r="BVI295" s="286"/>
      <c r="BVJ295" s="286"/>
      <c r="BVK295" s="286"/>
      <c r="BVL295" s="286"/>
      <c r="BVM295" s="286"/>
      <c r="BVN295" s="286"/>
      <c r="BVO295" s="286"/>
      <c r="BVP295" s="286"/>
      <c r="BVQ295" s="286"/>
      <c r="BVR295" s="286"/>
      <c r="BVS295" s="286"/>
      <c r="BVT295" s="286"/>
      <c r="BVU295" s="286"/>
      <c r="BVV295" s="286"/>
      <c r="BVW295" s="286"/>
      <c r="BVX295" s="286"/>
      <c r="BVY295" s="286"/>
      <c r="BVZ295" s="286"/>
      <c r="BWA295" s="286"/>
      <c r="BWB295" s="286"/>
      <c r="BWC295" s="286"/>
      <c r="BWD295" s="286"/>
      <c r="BWE295" s="286"/>
      <c r="BWF295" s="286"/>
      <c r="BWG295" s="286"/>
      <c r="BWH295" s="286"/>
      <c r="BWI295" s="286"/>
      <c r="BWJ295" s="286"/>
      <c r="BWK295" s="286"/>
      <c r="BWL295" s="286"/>
      <c r="BWM295" s="286"/>
      <c r="BWN295" s="286"/>
      <c r="BWO295" s="286"/>
      <c r="BWP295" s="286"/>
      <c r="BWQ295" s="286"/>
      <c r="BWR295" s="286"/>
      <c r="BWS295" s="286"/>
      <c r="BWT295" s="286"/>
      <c r="BWU295" s="286"/>
      <c r="BWV295" s="286"/>
      <c r="BWW295" s="286"/>
      <c r="BWX295" s="286"/>
      <c r="BWY295" s="286"/>
      <c r="BWZ295" s="286"/>
      <c r="BXA295" s="286"/>
      <c r="BXB295" s="286"/>
      <c r="BXC295" s="286"/>
      <c r="BXD295" s="286"/>
      <c r="BXE295" s="286"/>
      <c r="BXF295" s="286"/>
      <c r="BXG295" s="286"/>
      <c r="BXH295" s="286"/>
      <c r="BXI295" s="286"/>
      <c r="BXJ295" s="286"/>
      <c r="BXK295" s="286"/>
      <c r="BXL295" s="286"/>
      <c r="BXM295" s="286"/>
      <c r="BXN295" s="286"/>
      <c r="BXO295" s="286"/>
      <c r="BXP295" s="286"/>
      <c r="BXQ295" s="286"/>
      <c r="BXR295" s="286"/>
      <c r="BXS295" s="286"/>
      <c r="BXT295" s="286"/>
      <c r="BXU295" s="286"/>
      <c r="BXV295" s="286"/>
      <c r="BXW295" s="286"/>
      <c r="BXX295" s="286"/>
      <c r="BXY295" s="286"/>
      <c r="BXZ295" s="286"/>
      <c r="BYA295" s="286"/>
      <c r="BYB295" s="286"/>
      <c r="BYC295" s="286"/>
      <c r="BYD295" s="286"/>
      <c r="BYE295" s="286"/>
      <c r="BYF295" s="286"/>
      <c r="BYG295" s="286"/>
      <c r="BYH295" s="286"/>
      <c r="BYI295" s="286"/>
      <c r="BYJ295" s="286"/>
      <c r="BYK295" s="286"/>
      <c r="BYL295" s="286"/>
      <c r="BYM295" s="286"/>
      <c r="BYN295" s="286"/>
      <c r="BYO295" s="286"/>
      <c r="BYP295" s="286"/>
      <c r="BYQ295" s="286"/>
      <c r="BYR295" s="286"/>
      <c r="BYS295" s="286"/>
      <c r="BYT295" s="286"/>
      <c r="BYU295" s="286"/>
      <c r="BYV295" s="286"/>
      <c r="BYW295" s="286"/>
      <c r="BYX295" s="286"/>
      <c r="BYY295" s="286"/>
      <c r="BYZ295" s="286"/>
      <c r="BZA295" s="286"/>
      <c r="BZB295" s="286"/>
      <c r="BZC295" s="286"/>
      <c r="BZD295" s="286"/>
      <c r="BZE295" s="286"/>
      <c r="BZF295" s="286"/>
    </row>
    <row r="296" spans="1:2034" s="363" customFormat="1" ht="17.25" thickBot="1">
      <c r="A296" s="752" t="s">
        <v>1409</v>
      </c>
      <c r="B296" s="755"/>
      <c r="C296" s="755"/>
      <c r="D296" s="755"/>
      <c r="E296" s="756"/>
      <c r="F296" s="365"/>
      <c r="G296" s="365"/>
      <c r="H296" s="365"/>
      <c r="I296" s="365"/>
      <c r="J296" s="366">
        <v>19750</v>
      </c>
      <c r="K296" s="367">
        <v>41.1</v>
      </c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  <c r="AM296" s="286"/>
      <c r="AN296" s="286"/>
      <c r="AO296" s="286"/>
      <c r="AP296" s="286"/>
      <c r="AQ296" s="286"/>
      <c r="AR296" s="286"/>
      <c r="AS296" s="286"/>
      <c r="AT296" s="286"/>
      <c r="AU296" s="286"/>
      <c r="AV296" s="286"/>
      <c r="AW296" s="286"/>
      <c r="AX296" s="286"/>
      <c r="AY296" s="286"/>
      <c r="AZ296" s="286"/>
      <c r="BA296" s="286"/>
      <c r="BB296" s="286"/>
      <c r="BC296" s="286"/>
      <c r="BD296" s="286"/>
      <c r="BE296" s="286"/>
      <c r="BF296" s="286"/>
      <c r="BG296" s="286"/>
      <c r="BH296" s="286"/>
      <c r="BI296" s="286"/>
      <c r="BJ296" s="286"/>
      <c r="BK296" s="286"/>
      <c r="BL296" s="286"/>
      <c r="BM296" s="286"/>
      <c r="BN296" s="286"/>
      <c r="BO296" s="286"/>
      <c r="BP296" s="286"/>
      <c r="BQ296" s="286"/>
      <c r="BR296" s="286"/>
      <c r="BS296" s="286"/>
      <c r="BT296" s="286"/>
      <c r="BU296" s="286"/>
      <c r="BV296" s="286"/>
      <c r="BW296" s="286"/>
      <c r="BX296" s="286"/>
      <c r="BY296" s="286"/>
      <c r="BZ296" s="286"/>
      <c r="CA296" s="286"/>
      <c r="CB296" s="286"/>
      <c r="CC296" s="286"/>
      <c r="CD296" s="286"/>
      <c r="CE296" s="286"/>
      <c r="CF296" s="286"/>
      <c r="CG296" s="286"/>
      <c r="CH296" s="286"/>
      <c r="CI296" s="286"/>
      <c r="CJ296" s="286"/>
      <c r="CK296" s="286"/>
      <c r="CL296" s="286"/>
      <c r="CM296" s="286"/>
      <c r="CN296" s="286"/>
      <c r="CO296" s="286"/>
      <c r="CP296" s="286"/>
      <c r="CQ296" s="286"/>
      <c r="CR296" s="286"/>
      <c r="CS296" s="286"/>
      <c r="CT296" s="286"/>
      <c r="CU296" s="286"/>
      <c r="CV296" s="286"/>
      <c r="CW296" s="286"/>
      <c r="CX296" s="286"/>
      <c r="CY296" s="286"/>
      <c r="CZ296" s="286"/>
      <c r="DA296" s="286"/>
      <c r="DB296" s="286"/>
      <c r="DC296" s="286"/>
      <c r="DD296" s="286"/>
      <c r="DE296" s="286"/>
      <c r="DF296" s="286"/>
      <c r="DG296" s="286"/>
      <c r="DH296" s="286"/>
      <c r="DI296" s="286"/>
      <c r="DJ296" s="286"/>
      <c r="DK296" s="286"/>
      <c r="DL296" s="286"/>
      <c r="DM296" s="286"/>
      <c r="DN296" s="286"/>
      <c r="DO296" s="286"/>
      <c r="DP296" s="286"/>
      <c r="DQ296" s="286"/>
      <c r="DR296" s="286"/>
      <c r="DS296" s="286"/>
      <c r="DT296" s="286"/>
      <c r="DU296" s="286"/>
      <c r="DV296" s="286"/>
      <c r="DW296" s="286"/>
      <c r="DX296" s="286"/>
      <c r="DY296" s="286"/>
      <c r="DZ296" s="286"/>
      <c r="EA296" s="286"/>
      <c r="EB296" s="286"/>
      <c r="EC296" s="286"/>
      <c r="ED296" s="286"/>
      <c r="EE296" s="286"/>
      <c r="EF296" s="286"/>
      <c r="EG296" s="286"/>
      <c r="EH296" s="286"/>
      <c r="EI296" s="286"/>
      <c r="EJ296" s="286"/>
      <c r="EK296" s="286"/>
      <c r="EL296" s="286"/>
      <c r="EM296" s="286"/>
      <c r="EN296" s="286"/>
      <c r="EO296" s="286"/>
      <c r="EP296" s="286"/>
      <c r="EQ296" s="286"/>
      <c r="ER296" s="286"/>
      <c r="ES296" s="286"/>
      <c r="ET296" s="286"/>
      <c r="EU296" s="286"/>
      <c r="EV296" s="286"/>
      <c r="EW296" s="286"/>
      <c r="EX296" s="286"/>
      <c r="EY296" s="286"/>
      <c r="EZ296" s="286"/>
      <c r="FA296" s="286"/>
      <c r="FB296" s="286"/>
      <c r="FC296" s="286"/>
      <c r="FD296" s="286"/>
      <c r="FE296" s="286"/>
      <c r="FF296" s="286"/>
      <c r="FG296" s="286"/>
      <c r="FH296" s="286"/>
      <c r="FI296" s="286"/>
      <c r="FJ296" s="286"/>
      <c r="FK296" s="286"/>
      <c r="FL296" s="286"/>
      <c r="FM296" s="286"/>
      <c r="FN296" s="286"/>
      <c r="FO296" s="286"/>
      <c r="FP296" s="286"/>
      <c r="FQ296" s="286"/>
      <c r="FR296" s="286"/>
      <c r="FS296" s="286"/>
      <c r="FT296" s="286"/>
      <c r="FU296" s="286"/>
      <c r="FV296" s="286"/>
      <c r="FW296" s="286"/>
      <c r="FX296" s="286"/>
      <c r="FY296" s="286"/>
      <c r="FZ296" s="286"/>
      <c r="GA296" s="286"/>
      <c r="GB296" s="286"/>
      <c r="GC296" s="286"/>
      <c r="GD296" s="286"/>
      <c r="GE296" s="286"/>
      <c r="GF296" s="286"/>
      <c r="GG296" s="286"/>
      <c r="GH296" s="286"/>
      <c r="GI296" s="286"/>
      <c r="GJ296" s="286"/>
      <c r="GK296" s="286"/>
      <c r="GL296" s="286"/>
      <c r="GM296" s="286"/>
      <c r="GN296" s="286"/>
      <c r="GO296" s="286"/>
      <c r="GP296" s="286"/>
      <c r="GQ296" s="286"/>
      <c r="GR296" s="286"/>
      <c r="GS296" s="286"/>
      <c r="GT296" s="286"/>
      <c r="GU296" s="286"/>
      <c r="GV296" s="286"/>
      <c r="GW296" s="286"/>
      <c r="GX296" s="286"/>
      <c r="GY296" s="286"/>
      <c r="GZ296" s="286"/>
      <c r="HA296" s="286"/>
      <c r="HB296" s="286"/>
      <c r="HC296" s="286"/>
      <c r="HD296" s="286"/>
      <c r="HE296" s="286"/>
      <c r="HF296" s="286"/>
      <c r="HG296" s="286"/>
      <c r="HH296" s="286"/>
      <c r="HI296" s="286"/>
      <c r="HJ296" s="286"/>
      <c r="HK296" s="286"/>
      <c r="HL296" s="286"/>
      <c r="HM296" s="286"/>
      <c r="HN296" s="286"/>
      <c r="HO296" s="286"/>
      <c r="HP296" s="286"/>
      <c r="HQ296" s="286"/>
      <c r="HR296" s="286"/>
      <c r="HS296" s="286"/>
      <c r="HT296" s="286"/>
      <c r="HU296" s="286"/>
      <c r="HV296" s="286"/>
      <c r="HW296" s="286"/>
      <c r="HX296" s="286"/>
      <c r="HY296" s="286"/>
      <c r="HZ296" s="286"/>
      <c r="IA296" s="286"/>
      <c r="IB296" s="286"/>
      <c r="IC296" s="286"/>
      <c r="ID296" s="286"/>
      <c r="IE296" s="286"/>
      <c r="IF296" s="286"/>
      <c r="IG296" s="286"/>
      <c r="IH296" s="286"/>
      <c r="II296" s="286"/>
      <c r="IJ296" s="286"/>
      <c r="IK296" s="286"/>
      <c r="IL296" s="286"/>
      <c r="IM296" s="286"/>
      <c r="IN296" s="286"/>
      <c r="IO296" s="286"/>
      <c r="IP296" s="286"/>
      <c r="IQ296" s="286"/>
      <c r="IR296" s="286"/>
      <c r="IS296" s="286"/>
      <c r="IT296" s="286"/>
      <c r="IU296" s="286"/>
      <c r="IV296" s="286"/>
      <c r="IW296" s="286"/>
      <c r="IX296" s="286"/>
      <c r="IY296" s="286"/>
      <c r="IZ296" s="286"/>
      <c r="JA296" s="286"/>
      <c r="JB296" s="286"/>
      <c r="JC296" s="286"/>
      <c r="JD296" s="286"/>
      <c r="JE296" s="286"/>
      <c r="JF296" s="286"/>
      <c r="JG296" s="286"/>
      <c r="JH296" s="286"/>
      <c r="JI296" s="286"/>
      <c r="JJ296" s="286"/>
      <c r="JK296" s="286"/>
      <c r="JL296" s="286"/>
      <c r="JM296" s="286"/>
      <c r="JN296" s="286"/>
      <c r="JO296" s="286"/>
      <c r="JP296" s="286"/>
      <c r="JQ296" s="286"/>
      <c r="JR296" s="286"/>
      <c r="JS296" s="286"/>
      <c r="JT296" s="286"/>
      <c r="JU296" s="286"/>
      <c r="JV296" s="286"/>
      <c r="JW296" s="286"/>
      <c r="JX296" s="286"/>
      <c r="JY296" s="286"/>
      <c r="JZ296" s="286"/>
      <c r="KA296" s="286"/>
      <c r="KB296" s="286"/>
      <c r="KC296" s="286"/>
      <c r="KD296" s="286"/>
      <c r="KE296" s="286"/>
      <c r="KF296" s="286"/>
      <c r="KG296" s="286"/>
      <c r="KH296" s="286"/>
      <c r="KI296" s="286"/>
      <c r="KJ296" s="286"/>
      <c r="KK296" s="286"/>
      <c r="KL296" s="286"/>
      <c r="KM296" s="286"/>
      <c r="KN296" s="286"/>
      <c r="KO296" s="286"/>
      <c r="KP296" s="286"/>
      <c r="KQ296" s="286"/>
      <c r="KR296" s="286"/>
      <c r="KS296" s="286"/>
      <c r="KT296" s="286"/>
      <c r="KU296" s="286"/>
      <c r="KV296" s="286"/>
      <c r="KW296" s="286"/>
      <c r="KX296" s="286"/>
      <c r="KY296" s="286"/>
      <c r="KZ296" s="286"/>
      <c r="LA296" s="286"/>
      <c r="LB296" s="286"/>
      <c r="LC296" s="286"/>
      <c r="LD296" s="286"/>
      <c r="LE296" s="286"/>
      <c r="LF296" s="286"/>
      <c r="LG296" s="286"/>
      <c r="LH296" s="286"/>
      <c r="LI296" s="286"/>
      <c r="LJ296" s="286"/>
      <c r="LK296" s="286"/>
      <c r="LL296" s="286"/>
      <c r="LM296" s="286"/>
      <c r="LN296" s="286"/>
      <c r="LO296" s="286"/>
      <c r="LP296" s="286"/>
      <c r="LQ296" s="286"/>
      <c r="LR296" s="286"/>
      <c r="LS296" s="286"/>
      <c r="LT296" s="286"/>
      <c r="LU296" s="286"/>
      <c r="LV296" s="286"/>
      <c r="LW296" s="286"/>
      <c r="LX296" s="286"/>
      <c r="LY296" s="286"/>
      <c r="LZ296" s="286"/>
      <c r="MA296" s="286"/>
      <c r="MB296" s="286"/>
      <c r="MC296" s="286"/>
      <c r="MD296" s="286"/>
      <c r="ME296" s="286"/>
      <c r="MF296" s="286"/>
      <c r="MG296" s="286"/>
      <c r="MH296" s="286"/>
      <c r="MI296" s="286"/>
      <c r="MJ296" s="286"/>
      <c r="MK296" s="286"/>
      <c r="ML296" s="286"/>
      <c r="MM296" s="286"/>
      <c r="MN296" s="286"/>
      <c r="MO296" s="286"/>
      <c r="MP296" s="286"/>
      <c r="MQ296" s="286"/>
      <c r="MR296" s="286"/>
      <c r="MS296" s="286"/>
      <c r="MT296" s="286"/>
      <c r="MU296" s="286"/>
      <c r="MV296" s="286"/>
      <c r="MW296" s="286"/>
      <c r="MX296" s="286"/>
      <c r="MY296" s="286"/>
      <c r="MZ296" s="286"/>
      <c r="NA296" s="286"/>
      <c r="NB296" s="286"/>
      <c r="NC296" s="286"/>
      <c r="ND296" s="286"/>
      <c r="NE296" s="286"/>
      <c r="NF296" s="286"/>
      <c r="NG296" s="286"/>
      <c r="NH296" s="286"/>
      <c r="NI296" s="286"/>
      <c r="NJ296" s="286"/>
      <c r="NK296" s="286"/>
      <c r="NL296" s="286"/>
      <c r="NM296" s="286"/>
      <c r="NN296" s="286"/>
      <c r="NO296" s="286"/>
      <c r="NP296" s="286"/>
      <c r="NQ296" s="286"/>
      <c r="NR296" s="286"/>
      <c r="NS296" s="286"/>
      <c r="NT296" s="286"/>
      <c r="NU296" s="286"/>
      <c r="NV296" s="286"/>
      <c r="NW296" s="286"/>
      <c r="NX296" s="286"/>
      <c r="NY296" s="286"/>
      <c r="NZ296" s="286"/>
      <c r="OA296" s="286"/>
      <c r="OB296" s="286"/>
      <c r="OC296" s="286"/>
      <c r="OD296" s="286"/>
      <c r="OE296" s="286"/>
      <c r="OF296" s="286"/>
      <c r="OG296" s="286"/>
      <c r="OH296" s="286"/>
      <c r="OI296" s="286"/>
      <c r="OJ296" s="286"/>
      <c r="OK296" s="286"/>
      <c r="OL296" s="286"/>
      <c r="OM296" s="286"/>
      <c r="ON296" s="286"/>
      <c r="OO296" s="286"/>
      <c r="OP296" s="286"/>
      <c r="OQ296" s="286"/>
      <c r="OR296" s="286"/>
      <c r="OS296" s="286"/>
      <c r="OT296" s="286"/>
      <c r="OU296" s="286"/>
      <c r="OV296" s="286"/>
      <c r="OW296" s="286"/>
      <c r="OX296" s="286"/>
      <c r="OY296" s="286"/>
      <c r="OZ296" s="286"/>
      <c r="PA296" s="286"/>
      <c r="PB296" s="286"/>
      <c r="PC296" s="286"/>
      <c r="PD296" s="286"/>
      <c r="PE296" s="286"/>
      <c r="PF296" s="286"/>
      <c r="PG296" s="286"/>
      <c r="PH296" s="286"/>
      <c r="PI296" s="286"/>
      <c r="PJ296" s="286"/>
      <c r="PK296" s="286"/>
      <c r="PL296" s="286"/>
      <c r="PM296" s="286"/>
      <c r="PN296" s="286"/>
      <c r="PO296" s="286"/>
      <c r="PP296" s="286"/>
      <c r="PQ296" s="286"/>
      <c r="PR296" s="286"/>
      <c r="PS296" s="286"/>
      <c r="PT296" s="286"/>
      <c r="PU296" s="286"/>
      <c r="PV296" s="286"/>
      <c r="PW296" s="286"/>
      <c r="PX296" s="286"/>
      <c r="PY296" s="286"/>
      <c r="PZ296" s="286"/>
      <c r="QA296" s="286"/>
      <c r="QB296" s="286"/>
      <c r="QC296" s="286"/>
      <c r="QD296" s="286"/>
      <c r="QE296" s="286"/>
      <c r="QF296" s="286"/>
      <c r="QG296" s="286"/>
      <c r="QH296" s="286"/>
      <c r="QI296" s="286"/>
      <c r="QJ296" s="286"/>
      <c r="QK296" s="286"/>
      <c r="QL296" s="286"/>
      <c r="QM296" s="286"/>
      <c r="QN296" s="286"/>
      <c r="QO296" s="286"/>
      <c r="QP296" s="286"/>
      <c r="QQ296" s="286"/>
      <c r="QR296" s="286"/>
      <c r="QS296" s="286"/>
      <c r="QT296" s="286"/>
      <c r="QU296" s="286"/>
      <c r="QV296" s="286"/>
      <c r="QW296" s="286"/>
      <c r="QX296" s="286"/>
      <c r="QY296" s="286"/>
      <c r="QZ296" s="286"/>
      <c r="RA296" s="286"/>
      <c r="RB296" s="286"/>
      <c r="RC296" s="286"/>
      <c r="RD296" s="286"/>
      <c r="RE296" s="286"/>
      <c r="RF296" s="286"/>
      <c r="RG296" s="286"/>
      <c r="RH296" s="286"/>
      <c r="RI296" s="286"/>
      <c r="RJ296" s="286"/>
      <c r="RK296" s="286"/>
      <c r="RL296" s="286"/>
      <c r="RM296" s="286"/>
      <c r="RN296" s="286"/>
      <c r="RO296" s="286"/>
      <c r="RP296" s="286"/>
      <c r="RQ296" s="286"/>
      <c r="RR296" s="286"/>
      <c r="RS296" s="286"/>
      <c r="RT296" s="286"/>
      <c r="RU296" s="286"/>
      <c r="RV296" s="286"/>
      <c r="RW296" s="286"/>
      <c r="RX296" s="286"/>
      <c r="RY296" s="286"/>
      <c r="RZ296" s="286"/>
      <c r="SA296" s="286"/>
      <c r="SB296" s="286"/>
      <c r="SC296" s="286"/>
      <c r="SD296" s="286"/>
      <c r="SE296" s="286"/>
      <c r="SF296" s="286"/>
      <c r="SG296" s="286"/>
      <c r="SH296" s="286"/>
      <c r="SI296" s="286"/>
      <c r="SJ296" s="286"/>
      <c r="SK296" s="286"/>
      <c r="SL296" s="286"/>
      <c r="SM296" s="286"/>
      <c r="SN296" s="286"/>
      <c r="SO296" s="286"/>
      <c r="SP296" s="286"/>
      <c r="SQ296" s="286"/>
      <c r="SR296" s="286"/>
      <c r="SS296" s="286"/>
      <c r="ST296" s="286"/>
      <c r="SU296" s="286"/>
      <c r="SV296" s="286"/>
      <c r="SW296" s="286"/>
      <c r="SX296" s="286"/>
      <c r="SY296" s="286"/>
      <c r="SZ296" s="286"/>
      <c r="TA296" s="286"/>
      <c r="TB296" s="286"/>
      <c r="TC296" s="286"/>
      <c r="TD296" s="286"/>
      <c r="TE296" s="286"/>
      <c r="TF296" s="286"/>
      <c r="TG296" s="286"/>
      <c r="TH296" s="286"/>
      <c r="TI296" s="286"/>
      <c r="TJ296" s="286"/>
      <c r="TK296" s="286"/>
      <c r="TL296" s="286"/>
      <c r="TM296" s="286"/>
      <c r="TN296" s="286"/>
      <c r="TO296" s="286"/>
      <c r="TP296" s="286"/>
      <c r="TQ296" s="286"/>
      <c r="TR296" s="286"/>
      <c r="TS296" s="286"/>
      <c r="TT296" s="286"/>
      <c r="TU296" s="286"/>
      <c r="TV296" s="286"/>
      <c r="TW296" s="286"/>
      <c r="TX296" s="286"/>
      <c r="TY296" s="286"/>
      <c r="TZ296" s="286"/>
      <c r="UA296" s="286"/>
      <c r="UB296" s="286"/>
      <c r="UC296" s="286"/>
      <c r="UD296" s="286"/>
      <c r="UE296" s="286"/>
      <c r="UF296" s="286"/>
      <c r="UG296" s="286"/>
      <c r="UH296" s="286"/>
      <c r="UI296" s="286"/>
      <c r="UJ296" s="286"/>
      <c r="UK296" s="286"/>
      <c r="UL296" s="286"/>
      <c r="UM296" s="286"/>
      <c r="UN296" s="286"/>
      <c r="UO296" s="286"/>
      <c r="UP296" s="286"/>
      <c r="UQ296" s="286"/>
      <c r="UR296" s="286"/>
      <c r="US296" s="286"/>
      <c r="UT296" s="286"/>
      <c r="UU296" s="286"/>
      <c r="UV296" s="286"/>
      <c r="UW296" s="286"/>
      <c r="UX296" s="286"/>
      <c r="UY296" s="286"/>
      <c r="UZ296" s="286"/>
      <c r="VA296" s="286"/>
      <c r="VB296" s="286"/>
      <c r="VC296" s="286"/>
      <c r="VD296" s="286"/>
      <c r="VE296" s="286"/>
      <c r="VF296" s="286"/>
      <c r="VG296" s="286"/>
      <c r="VH296" s="286"/>
      <c r="VI296" s="286"/>
      <c r="VJ296" s="286"/>
      <c r="VK296" s="286"/>
      <c r="VL296" s="286"/>
      <c r="VM296" s="286"/>
      <c r="VN296" s="286"/>
      <c r="VO296" s="286"/>
      <c r="VP296" s="286"/>
      <c r="VQ296" s="286"/>
      <c r="VR296" s="286"/>
      <c r="VS296" s="286"/>
      <c r="VT296" s="286"/>
      <c r="VU296" s="286"/>
      <c r="VV296" s="286"/>
      <c r="VW296" s="286"/>
      <c r="VX296" s="286"/>
      <c r="VY296" s="286"/>
      <c r="VZ296" s="286"/>
      <c r="WA296" s="286"/>
      <c r="WB296" s="286"/>
      <c r="WC296" s="286"/>
      <c r="WD296" s="286"/>
      <c r="WE296" s="286"/>
      <c r="WF296" s="286"/>
      <c r="WG296" s="286"/>
      <c r="WH296" s="286"/>
      <c r="WI296" s="286"/>
      <c r="WJ296" s="286"/>
      <c r="WK296" s="286"/>
      <c r="WL296" s="286"/>
      <c r="WM296" s="286"/>
      <c r="WN296" s="286"/>
      <c r="WO296" s="286"/>
      <c r="WP296" s="286"/>
      <c r="WQ296" s="286"/>
      <c r="WR296" s="286"/>
      <c r="WS296" s="286"/>
      <c r="WT296" s="286"/>
      <c r="WU296" s="286"/>
      <c r="WV296" s="286"/>
      <c r="WW296" s="286"/>
      <c r="WX296" s="286"/>
      <c r="WY296" s="286"/>
      <c r="WZ296" s="286"/>
      <c r="XA296" s="286"/>
      <c r="XB296" s="286"/>
      <c r="XC296" s="286"/>
      <c r="XD296" s="286"/>
      <c r="XE296" s="286"/>
      <c r="XF296" s="286"/>
      <c r="XG296" s="286"/>
      <c r="XH296" s="286"/>
      <c r="XI296" s="286"/>
      <c r="XJ296" s="286"/>
      <c r="XK296" s="286"/>
      <c r="XL296" s="286"/>
      <c r="XM296" s="286"/>
      <c r="XN296" s="286"/>
      <c r="XO296" s="286"/>
      <c r="XP296" s="286"/>
      <c r="XQ296" s="286"/>
      <c r="XR296" s="286"/>
      <c r="XS296" s="286"/>
      <c r="XT296" s="286"/>
      <c r="XU296" s="286"/>
      <c r="XV296" s="286"/>
      <c r="XW296" s="286"/>
      <c r="XX296" s="286"/>
      <c r="XY296" s="286"/>
      <c r="XZ296" s="286"/>
      <c r="YA296" s="286"/>
      <c r="YB296" s="286"/>
      <c r="YC296" s="286"/>
      <c r="YD296" s="286"/>
      <c r="YE296" s="286"/>
      <c r="YF296" s="286"/>
      <c r="YG296" s="286"/>
      <c r="YH296" s="286"/>
      <c r="YI296" s="286"/>
      <c r="YJ296" s="286"/>
      <c r="YK296" s="286"/>
      <c r="YL296" s="286"/>
      <c r="YM296" s="286"/>
      <c r="YN296" s="286"/>
      <c r="YO296" s="286"/>
      <c r="YP296" s="286"/>
      <c r="YQ296" s="286"/>
      <c r="YR296" s="286"/>
      <c r="YS296" s="286"/>
      <c r="YT296" s="286"/>
      <c r="YU296" s="286"/>
      <c r="YV296" s="286"/>
      <c r="YW296" s="286"/>
      <c r="YX296" s="286"/>
      <c r="YY296" s="286"/>
      <c r="YZ296" s="286"/>
      <c r="ZA296" s="286"/>
      <c r="ZB296" s="286"/>
      <c r="ZC296" s="286"/>
      <c r="ZD296" s="286"/>
      <c r="ZE296" s="286"/>
      <c r="ZF296" s="286"/>
      <c r="ZG296" s="286"/>
      <c r="ZH296" s="286"/>
      <c r="ZI296" s="286"/>
      <c r="ZJ296" s="286"/>
      <c r="ZK296" s="286"/>
      <c r="ZL296" s="286"/>
      <c r="ZM296" s="286"/>
      <c r="ZN296" s="286"/>
      <c r="ZO296" s="286"/>
      <c r="ZP296" s="286"/>
      <c r="ZQ296" s="286"/>
      <c r="ZR296" s="286"/>
      <c r="ZS296" s="286"/>
      <c r="ZT296" s="286"/>
      <c r="ZU296" s="286"/>
      <c r="ZV296" s="286"/>
      <c r="ZW296" s="286"/>
      <c r="ZX296" s="286"/>
      <c r="ZY296" s="286"/>
      <c r="ZZ296" s="286"/>
      <c r="AAA296" s="286"/>
      <c r="AAB296" s="286"/>
      <c r="AAC296" s="286"/>
      <c r="AAD296" s="286"/>
      <c r="AAE296" s="286"/>
      <c r="AAF296" s="286"/>
      <c r="AAG296" s="286"/>
      <c r="AAH296" s="286"/>
      <c r="AAI296" s="286"/>
      <c r="AAJ296" s="286"/>
      <c r="AAK296" s="286"/>
      <c r="AAL296" s="286"/>
      <c r="AAM296" s="286"/>
      <c r="AAN296" s="286"/>
      <c r="AAO296" s="286"/>
      <c r="AAP296" s="286"/>
      <c r="AAQ296" s="286"/>
      <c r="AAR296" s="286"/>
      <c r="AAS296" s="286"/>
      <c r="AAT296" s="286"/>
      <c r="AAU296" s="286"/>
      <c r="AAV296" s="286"/>
      <c r="AAW296" s="286"/>
      <c r="AAX296" s="286"/>
      <c r="AAY296" s="286"/>
      <c r="AAZ296" s="286"/>
      <c r="ABA296" s="286"/>
      <c r="ABB296" s="286"/>
      <c r="ABC296" s="286"/>
      <c r="ABD296" s="286"/>
      <c r="ABE296" s="286"/>
      <c r="ABF296" s="286"/>
      <c r="ABG296" s="286"/>
      <c r="ABH296" s="286"/>
      <c r="ABI296" s="286"/>
      <c r="ABJ296" s="286"/>
      <c r="ABK296" s="286"/>
      <c r="ABL296" s="286"/>
      <c r="ABM296" s="286"/>
      <c r="ABN296" s="286"/>
      <c r="ABO296" s="286"/>
      <c r="ABP296" s="286"/>
      <c r="ABQ296" s="286"/>
      <c r="ABR296" s="286"/>
      <c r="ABS296" s="286"/>
      <c r="ABT296" s="286"/>
      <c r="ABU296" s="286"/>
      <c r="ABV296" s="286"/>
      <c r="ABW296" s="286"/>
      <c r="ABX296" s="286"/>
      <c r="ABY296" s="286"/>
      <c r="ABZ296" s="286"/>
      <c r="ACA296" s="286"/>
      <c r="ACB296" s="286"/>
      <c r="ACC296" s="286"/>
      <c r="ACD296" s="286"/>
      <c r="ACE296" s="286"/>
      <c r="ACF296" s="286"/>
      <c r="ACG296" s="286"/>
      <c r="ACH296" s="286"/>
      <c r="ACI296" s="286"/>
      <c r="ACJ296" s="286"/>
      <c r="ACK296" s="286"/>
      <c r="ACL296" s="286"/>
      <c r="ACM296" s="286"/>
      <c r="ACN296" s="286"/>
      <c r="ACO296" s="286"/>
      <c r="ACP296" s="286"/>
      <c r="ACQ296" s="286"/>
      <c r="ACR296" s="286"/>
      <c r="ACS296" s="286"/>
      <c r="ACT296" s="286"/>
      <c r="ACU296" s="286"/>
      <c r="ACV296" s="286"/>
      <c r="ACW296" s="286"/>
      <c r="ACX296" s="286"/>
      <c r="ACY296" s="286"/>
      <c r="ACZ296" s="286"/>
      <c r="ADA296" s="286"/>
      <c r="ADB296" s="286"/>
      <c r="ADC296" s="286"/>
      <c r="ADD296" s="286"/>
      <c r="ADE296" s="286"/>
      <c r="ADF296" s="286"/>
      <c r="ADG296" s="286"/>
      <c r="ADH296" s="286"/>
      <c r="ADI296" s="286"/>
      <c r="ADJ296" s="286"/>
      <c r="ADK296" s="286"/>
      <c r="ADL296" s="286"/>
      <c r="ADM296" s="286"/>
      <c r="ADN296" s="286"/>
      <c r="ADO296" s="286"/>
      <c r="ADP296" s="286"/>
      <c r="ADQ296" s="286"/>
      <c r="ADR296" s="286"/>
      <c r="ADS296" s="286"/>
      <c r="ADT296" s="286"/>
      <c r="ADU296" s="286"/>
      <c r="ADV296" s="286"/>
      <c r="ADW296" s="286"/>
      <c r="ADX296" s="286"/>
      <c r="ADY296" s="286"/>
      <c r="ADZ296" s="286"/>
      <c r="AEA296" s="286"/>
      <c r="AEB296" s="286"/>
      <c r="AEC296" s="286"/>
      <c r="AED296" s="286"/>
      <c r="AEE296" s="286"/>
      <c r="AEF296" s="286"/>
      <c r="AEG296" s="286"/>
      <c r="AEH296" s="286"/>
      <c r="AEI296" s="286"/>
      <c r="AEJ296" s="286"/>
      <c r="AEK296" s="286"/>
      <c r="AEL296" s="286"/>
      <c r="AEM296" s="286"/>
      <c r="AEN296" s="286"/>
      <c r="AEO296" s="286"/>
      <c r="AEP296" s="286"/>
      <c r="AEQ296" s="286"/>
      <c r="AER296" s="286"/>
      <c r="AES296" s="286"/>
      <c r="AET296" s="286"/>
      <c r="AEU296" s="286"/>
      <c r="AEV296" s="286"/>
      <c r="AEW296" s="286"/>
      <c r="AEX296" s="286"/>
      <c r="AEY296" s="286"/>
      <c r="AEZ296" s="286"/>
      <c r="AFA296" s="286"/>
      <c r="AFB296" s="286"/>
      <c r="AFC296" s="286"/>
      <c r="AFD296" s="286"/>
      <c r="AFE296" s="286"/>
      <c r="AFF296" s="286"/>
      <c r="AFG296" s="286"/>
      <c r="AFH296" s="286"/>
      <c r="AFI296" s="286"/>
      <c r="AFJ296" s="286"/>
      <c r="AFK296" s="286"/>
      <c r="AFL296" s="286"/>
      <c r="AFM296" s="286"/>
      <c r="AFN296" s="286"/>
      <c r="AFO296" s="286"/>
      <c r="AFP296" s="286"/>
      <c r="AFQ296" s="286"/>
      <c r="AFR296" s="286"/>
      <c r="AFS296" s="286"/>
      <c r="AFT296" s="286"/>
      <c r="AFU296" s="286"/>
      <c r="AFV296" s="286"/>
      <c r="AFW296" s="286"/>
      <c r="AFX296" s="286"/>
      <c r="AFY296" s="286"/>
      <c r="AFZ296" s="286"/>
      <c r="AGA296" s="286"/>
      <c r="AGB296" s="286"/>
      <c r="AGC296" s="286"/>
      <c r="AGD296" s="286"/>
      <c r="AGE296" s="286"/>
      <c r="AGF296" s="286"/>
      <c r="AGG296" s="286"/>
      <c r="AGH296" s="286"/>
      <c r="AGI296" s="286"/>
      <c r="AGJ296" s="286"/>
      <c r="AGK296" s="286"/>
      <c r="AGL296" s="286"/>
      <c r="AGM296" s="286"/>
      <c r="AGN296" s="286"/>
      <c r="AGO296" s="286"/>
      <c r="AGP296" s="286"/>
      <c r="AGQ296" s="286"/>
      <c r="AGR296" s="286"/>
      <c r="AGS296" s="286"/>
      <c r="AGT296" s="286"/>
      <c r="AGU296" s="286"/>
      <c r="AGV296" s="286"/>
      <c r="AGW296" s="286"/>
      <c r="AGX296" s="286"/>
      <c r="AGY296" s="286"/>
      <c r="AGZ296" s="286"/>
      <c r="AHA296" s="286"/>
      <c r="AHB296" s="286"/>
      <c r="AHC296" s="286"/>
      <c r="AHD296" s="286"/>
      <c r="AHE296" s="286"/>
      <c r="AHF296" s="286"/>
      <c r="AHG296" s="286"/>
      <c r="AHH296" s="286"/>
      <c r="AHI296" s="286"/>
      <c r="AHJ296" s="286"/>
      <c r="AHK296" s="286"/>
      <c r="AHL296" s="286"/>
      <c r="AHM296" s="286"/>
      <c r="AHN296" s="286"/>
      <c r="AHO296" s="286"/>
      <c r="AHP296" s="286"/>
      <c r="AHQ296" s="286"/>
      <c r="AHR296" s="286"/>
      <c r="AHS296" s="286"/>
      <c r="AHT296" s="286"/>
      <c r="AHU296" s="286"/>
      <c r="AHV296" s="286"/>
      <c r="AHW296" s="286"/>
      <c r="AHX296" s="286"/>
      <c r="AHY296" s="286"/>
      <c r="AHZ296" s="286"/>
      <c r="AIA296" s="286"/>
      <c r="AIB296" s="286"/>
      <c r="AIC296" s="286"/>
      <c r="AID296" s="286"/>
      <c r="AIE296" s="286"/>
      <c r="AIF296" s="286"/>
      <c r="AIG296" s="286"/>
      <c r="AIH296" s="286"/>
      <c r="AII296" s="286"/>
      <c r="AIJ296" s="286"/>
      <c r="AIK296" s="286"/>
      <c r="AIL296" s="286"/>
      <c r="AIM296" s="286"/>
      <c r="AIN296" s="286"/>
      <c r="AIO296" s="286"/>
      <c r="AIP296" s="286"/>
      <c r="AIQ296" s="286"/>
      <c r="AIR296" s="286"/>
      <c r="AIS296" s="286"/>
      <c r="AIT296" s="286"/>
      <c r="AIU296" s="286"/>
      <c r="AIV296" s="286"/>
      <c r="AIW296" s="286"/>
      <c r="AIX296" s="286"/>
      <c r="AIY296" s="286"/>
      <c r="AIZ296" s="286"/>
      <c r="AJA296" s="286"/>
      <c r="AJB296" s="286"/>
      <c r="AJC296" s="286"/>
      <c r="AJD296" s="286"/>
      <c r="AJE296" s="286"/>
      <c r="AJF296" s="286"/>
      <c r="AJG296" s="286"/>
      <c r="AJH296" s="286"/>
      <c r="AJI296" s="286"/>
      <c r="AJJ296" s="286"/>
      <c r="AJK296" s="286"/>
      <c r="AJL296" s="286"/>
      <c r="AJM296" s="286"/>
      <c r="AJN296" s="286"/>
      <c r="AJO296" s="286"/>
      <c r="AJP296" s="286"/>
      <c r="AJQ296" s="286"/>
      <c r="AJR296" s="286"/>
      <c r="AJS296" s="286"/>
      <c r="AJT296" s="286"/>
      <c r="AJU296" s="286"/>
      <c r="AJV296" s="286"/>
      <c r="AJW296" s="286"/>
      <c r="AJX296" s="286"/>
      <c r="AJY296" s="286"/>
      <c r="AJZ296" s="286"/>
      <c r="AKA296" s="286"/>
      <c r="AKB296" s="286"/>
      <c r="AKC296" s="286"/>
      <c r="AKD296" s="286"/>
      <c r="AKE296" s="286"/>
      <c r="AKF296" s="286"/>
      <c r="AKG296" s="286"/>
      <c r="AKH296" s="286"/>
      <c r="AKI296" s="286"/>
      <c r="AKJ296" s="286"/>
      <c r="AKK296" s="286"/>
      <c r="AKL296" s="286"/>
      <c r="AKM296" s="286"/>
      <c r="AKN296" s="286"/>
      <c r="AKO296" s="286"/>
      <c r="AKP296" s="286"/>
      <c r="AKQ296" s="286"/>
      <c r="AKR296" s="286"/>
      <c r="AKS296" s="286"/>
      <c r="AKT296" s="286"/>
      <c r="AKU296" s="286"/>
      <c r="AKV296" s="286"/>
      <c r="AKW296" s="286"/>
      <c r="AKX296" s="286"/>
      <c r="AKY296" s="286"/>
      <c r="AKZ296" s="286"/>
      <c r="ALA296" s="286"/>
      <c r="ALB296" s="286"/>
      <c r="ALC296" s="286"/>
      <c r="ALD296" s="286"/>
      <c r="ALE296" s="286"/>
      <c r="ALF296" s="286"/>
      <c r="ALG296" s="286"/>
      <c r="ALH296" s="286"/>
      <c r="ALI296" s="286"/>
      <c r="ALJ296" s="286"/>
      <c r="ALK296" s="286"/>
      <c r="ALL296" s="286"/>
      <c r="ALM296" s="286"/>
      <c r="ALN296" s="286"/>
      <c r="ALO296" s="286"/>
      <c r="ALP296" s="286"/>
      <c r="ALQ296" s="286"/>
      <c r="ALR296" s="286"/>
      <c r="ALS296" s="286"/>
      <c r="ALT296" s="286"/>
      <c r="ALU296" s="286"/>
      <c r="ALV296" s="286"/>
      <c r="ALW296" s="286"/>
      <c r="ALX296" s="286"/>
      <c r="ALY296" s="286"/>
      <c r="ALZ296" s="286"/>
      <c r="AMA296" s="286"/>
      <c r="AMB296" s="286"/>
      <c r="AMC296" s="286"/>
      <c r="AMD296" s="286"/>
      <c r="AME296" s="286"/>
      <c r="AMF296" s="286"/>
      <c r="AMG296" s="286"/>
      <c r="AMH296" s="286"/>
      <c r="AMI296" s="286"/>
      <c r="AMJ296" s="286"/>
      <c r="AMK296" s="286"/>
      <c r="AML296" s="286"/>
      <c r="AMM296" s="286"/>
      <c r="AMN296" s="286"/>
      <c r="AMO296" s="286"/>
      <c r="AMP296" s="286"/>
      <c r="AMQ296" s="286"/>
      <c r="AMR296" s="286"/>
      <c r="AMS296" s="286"/>
      <c r="AMT296" s="286"/>
      <c r="AMU296" s="286"/>
      <c r="AMV296" s="286"/>
      <c r="AMW296" s="286"/>
      <c r="AMX296" s="286"/>
      <c r="AMY296" s="286"/>
      <c r="AMZ296" s="286"/>
      <c r="ANA296" s="286"/>
      <c r="ANB296" s="286"/>
      <c r="ANC296" s="286"/>
      <c r="AND296" s="286"/>
      <c r="ANE296" s="286"/>
      <c r="ANF296" s="286"/>
      <c r="ANG296" s="286"/>
      <c r="ANH296" s="286"/>
      <c r="ANI296" s="286"/>
      <c r="ANJ296" s="286"/>
      <c r="ANK296" s="286"/>
      <c r="ANL296" s="286"/>
      <c r="ANM296" s="286"/>
      <c r="ANN296" s="286"/>
      <c r="ANO296" s="286"/>
      <c r="ANP296" s="286"/>
      <c r="ANQ296" s="286"/>
      <c r="ANR296" s="286"/>
      <c r="ANS296" s="286"/>
      <c r="ANT296" s="286"/>
      <c r="ANU296" s="286"/>
      <c r="ANV296" s="286"/>
      <c r="ANW296" s="286"/>
      <c r="ANX296" s="286"/>
      <c r="ANY296" s="286"/>
      <c r="ANZ296" s="286"/>
      <c r="AOA296" s="286"/>
      <c r="AOB296" s="286"/>
      <c r="AOC296" s="286"/>
      <c r="AOD296" s="286"/>
      <c r="AOE296" s="286"/>
      <c r="AOF296" s="286"/>
      <c r="AOG296" s="286"/>
      <c r="AOH296" s="286"/>
      <c r="AOI296" s="286"/>
      <c r="AOJ296" s="286"/>
      <c r="AOK296" s="286"/>
      <c r="AOL296" s="286"/>
      <c r="AOM296" s="286"/>
      <c r="AON296" s="286"/>
      <c r="AOO296" s="286"/>
      <c r="AOP296" s="286"/>
      <c r="AOQ296" s="286"/>
      <c r="AOR296" s="286"/>
      <c r="AOS296" s="286"/>
      <c r="AOT296" s="286"/>
      <c r="AOU296" s="286"/>
      <c r="AOV296" s="286"/>
      <c r="AOW296" s="286"/>
      <c r="AOX296" s="286"/>
      <c r="AOY296" s="286"/>
      <c r="AOZ296" s="286"/>
      <c r="APA296" s="286"/>
      <c r="APB296" s="286"/>
      <c r="APC296" s="286"/>
      <c r="APD296" s="286"/>
      <c r="APE296" s="286"/>
      <c r="APF296" s="286"/>
      <c r="APG296" s="286"/>
      <c r="APH296" s="286"/>
      <c r="API296" s="286"/>
      <c r="APJ296" s="286"/>
      <c r="APK296" s="286"/>
      <c r="APL296" s="286"/>
      <c r="APM296" s="286"/>
      <c r="APN296" s="286"/>
      <c r="APO296" s="286"/>
      <c r="APP296" s="286"/>
      <c r="APQ296" s="286"/>
      <c r="APR296" s="286"/>
      <c r="APS296" s="286"/>
      <c r="APT296" s="286"/>
      <c r="APU296" s="286"/>
      <c r="APV296" s="286"/>
      <c r="APW296" s="286"/>
      <c r="APX296" s="286"/>
      <c r="APY296" s="286"/>
      <c r="APZ296" s="286"/>
      <c r="AQA296" s="286"/>
      <c r="AQB296" s="286"/>
      <c r="AQC296" s="286"/>
      <c r="AQD296" s="286"/>
      <c r="AQE296" s="286"/>
      <c r="AQF296" s="286"/>
      <c r="AQG296" s="286"/>
      <c r="AQH296" s="286"/>
      <c r="AQI296" s="286"/>
      <c r="AQJ296" s="286"/>
      <c r="AQK296" s="286"/>
      <c r="AQL296" s="286"/>
      <c r="AQM296" s="286"/>
      <c r="AQN296" s="286"/>
      <c r="AQO296" s="286"/>
      <c r="AQP296" s="286"/>
      <c r="AQQ296" s="286"/>
      <c r="AQR296" s="286"/>
      <c r="AQS296" s="286"/>
      <c r="AQT296" s="286"/>
      <c r="AQU296" s="286"/>
      <c r="AQV296" s="286"/>
      <c r="AQW296" s="286"/>
      <c r="AQX296" s="286"/>
      <c r="AQY296" s="286"/>
      <c r="AQZ296" s="286"/>
      <c r="ARA296" s="286"/>
      <c r="ARB296" s="286"/>
      <c r="ARC296" s="286"/>
      <c r="ARD296" s="286"/>
      <c r="ARE296" s="286"/>
      <c r="ARF296" s="286"/>
      <c r="ARG296" s="286"/>
      <c r="ARH296" s="286"/>
      <c r="ARI296" s="286"/>
      <c r="ARJ296" s="286"/>
      <c r="ARK296" s="286"/>
      <c r="ARL296" s="286"/>
      <c r="ARM296" s="286"/>
      <c r="ARN296" s="286"/>
      <c r="ARO296" s="286"/>
      <c r="ARP296" s="286"/>
      <c r="ARQ296" s="286"/>
      <c r="ARR296" s="286"/>
      <c r="ARS296" s="286"/>
      <c r="ART296" s="286"/>
      <c r="ARU296" s="286"/>
      <c r="ARV296" s="286"/>
      <c r="ARW296" s="286"/>
      <c r="ARX296" s="286"/>
      <c r="ARY296" s="286"/>
      <c r="ARZ296" s="286"/>
      <c r="ASA296" s="286"/>
      <c r="ASB296" s="286"/>
      <c r="ASC296" s="286"/>
      <c r="ASD296" s="286"/>
      <c r="ASE296" s="286"/>
      <c r="ASF296" s="286"/>
      <c r="ASG296" s="286"/>
      <c r="ASH296" s="286"/>
      <c r="ASI296" s="286"/>
      <c r="ASJ296" s="286"/>
      <c r="ASK296" s="286"/>
      <c r="ASL296" s="286"/>
      <c r="ASM296" s="286"/>
      <c r="ASN296" s="286"/>
      <c r="ASO296" s="286"/>
      <c r="ASP296" s="286"/>
      <c r="ASQ296" s="286"/>
      <c r="ASR296" s="286"/>
      <c r="ASS296" s="286"/>
      <c r="AST296" s="286"/>
      <c r="ASU296" s="286"/>
      <c r="ASV296" s="286"/>
      <c r="ASW296" s="286"/>
      <c r="ASX296" s="286"/>
      <c r="ASY296" s="286"/>
      <c r="ASZ296" s="286"/>
      <c r="ATA296" s="286"/>
      <c r="ATB296" s="286"/>
      <c r="ATC296" s="286"/>
      <c r="ATD296" s="286"/>
      <c r="ATE296" s="286"/>
      <c r="ATF296" s="286"/>
      <c r="ATG296" s="286"/>
      <c r="ATH296" s="286"/>
      <c r="ATI296" s="286"/>
      <c r="ATJ296" s="286"/>
      <c r="ATK296" s="286"/>
      <c r="ATL296" s="286"/>
      <c r="ATM296" s="286"/>
      <c r="ATN296" s="286"/>
      <c r="ATO296" s="286"/>
      <c r="ATP296" s="286"/>
      <c r="ATQ296" s="286"/>
      <c r="ATR296" s="286"/>
      <c r="ATS296" s="286"/>
      <c r="ATT296" s="286"/>
      <c r="ATU296" s="286"/>
      <c r="ATV296" s="286"/>
      <c r="ATW296" s="286"/>
      <c r="ATX296" s="286"/>
      <c r="ATY296" s="286"/>
      <c r="ATZ296" s="286"/>
      <c r="AUA296" s="286"/>
      <c r="AUB296" s="286"/>
      <c r="AUC296" s="286"/>
      <c r="AUD296" s="286"/>
      <c r="AUE296" s="286"/>
      <c r="AUF296" s="286"/>
      <c r="AUG296" s="286"/>
      <c r="AUH296" s="286"/>
      <c r="AUI296" s="286"/>
      <c r="AUJ296" s="286"/>
      <c r="AUK296" s="286"/>
      <c r="AUL296" s="286"/>
      <c r="AUM296" s="286"/>
      <c r="AUN296" s="286"/>
      <c r="AUO296" s="286"/>
      <c r="AUP296" s="286"/>
      <c r="AUQ296" s="286"/>
      <c r="AUR296" s="286"/>
      <c r="AUS296" s="286"/>
      <c r="AUT296" s="286"/>
      <c r="AUU296" s="286"/>
      <c r="AUV296" s="286"/>
      <c r="AUW296" s="286"/>
      <c r="AUX296" s="286"/>
      <c r="AUY296" s="286"/>
      <c r="AUZ296" s="286"/>
      <c r="AVA296" s="286"/>
      <c r="AVB296" s="286"/>
      <c r="AVC296" s="286"/>
      <c r="AVD296" s="286"/>
      <c r="AVE296" s="286"/>
      <c r="AVF296" s="286"/>
      <c r="AVG296" s="286"/>
      <c r="AVH296" s="286"/>
      <c r="AVI296" s="286"/>
      <c r="AVJ296" s="286"/>
      <c r="AVK296" s="286"/>
      <c r="AVL296" s="286"/>
      <c r="AVM296" s="286"/>
      <c r="AVN296" s="286"/>
      <c r="AVO296" s="286"/>
      <c r="AVP296" s="286"/>
      <c r="AVQ296" s="286"/>
      <c r="AVR296" s="286"/>
      <c r="AVS296" s="286"/>
      <c r="AVT296" s="286"/>
      <c r="AVU296" s="286"/>
      <c r="AVV296" s="286"/>
      <c r="AVW296" s="286"/>
      <c r="AVX296" s="286"/>
      <c r="AVY296" s="286"/>
      <c r="AVZ296" s="286"/>
      <c r="AWA296" s="286"/>
      <c r="AWB296" s="286"/>
      <c r="AWC296" s="286"/>
      <c r="AWD296" s="286"/>
      <c r="AWE296" s="286"/>
      <c r="AWF296" s="286"/>
      <c r="AWG296" s="286"/>
      <c r="AWH296" s="286"/>
      <c r="AWI296" s="286"/>
      <c r="AWJ296" s="286"/>
      <c r="AWK296" s="286"/>
      <c r="AWL296" s="286"/>
      <c r="AWM296" s="286"/>
      <c r="AWN296" s="286"/>
      <c r="AWO296" s="286"/>
      <c r="AWP296" s="286"/>
      <c r="AWQ296" s="286"/>
      <c r="AWR296" s="286"/>
      <c r="AWS296" s="286"/>
      <c r="AWT296" s="286"/>
      <c r="AWU296" s="286"/>
      <c r="AWV296" s="286"/>
      <c r="AWW296" s="286"/>
      <c r="AWX296" s="286"/>
      <c r="AWY296" s="286"/>
      <c r="AWZ296" s="286"/>
      <c r="AXA296" s="286"/>
      <c r="AXB296" s="286"/>
      <c r="AXC296" s="286"/>
      <c r="AXD296" s="286"/>
      <c r="AXE296" s="286"/>
      <c r="AXF296" s="286"/>
      <c r="AXG296" s="286"/>
      <c r="AXH296" s="286"/>
      <c r="AXI296" s="286"/>
      <c r="AXJ296" s="286"/>
      <c r="AXK296" s="286"/>
      <c r="AXL296" s="286"/>
      <c r="AXM296" s="286"/>
      <c r="AXN296" s="286"/>
      <c r="AXO296" s="286"/>
      <c r="AXP296" s="286"/>
      <c r="AXQ296" s="286"/>
      <c r="AXR296" s="286"/>
      <c r="AXS296" s="286"/>
      <c r="AXT296" s="286"/>
      <c r="AXU296" s="286"/>
      <c r="AXV296" s="286"/>
      <c r="AXW296" s="286"/>
      <c r="AXX296" s="286"/>
      <c r="AXY296" s="286"/>
      <c r="AXZ296" s="286"/>
      <c r="AYA296" s="286"/>
      <c r="AYB296" s="286"/>
      <c r="AYC296" s="286"/>
      <c r="AYD296" s="286"/>
      <c r="AYE296" s="286"/>
      <c r="AYF296" s="286"/>
      <c r="AYG296" s="286"/>
      <c r="AYH296" s="286"/>
      <c r="AYI296" s="286"/>
      <c r="AYJ296" s="286"/>
      <c r="AYK296" s="286"/>
      <c r="AYL296" s="286"/>
      <c r="AYM296" s="286"/>
      <c r="AYN296" s="286"/>
      <c r="AYO296" s="286"/>
      <c r="AYP296" s="286"/>
      <c r="AYQ296" s="286"/>
      <c r="AYR296" s="286"/>
      <c r="AYS296" s="286"/>
      <c r="AYT296" s="286"/>
      <c r="AYU296" s="286"/>
      <c r="AYV296" s="286"/>
      <c r="AYW296" s="286"/>
      <c r="AYX296" s="286"/>
      <c r="AYY296" s="286"/>
      <c r="AYZ296" s="286"/>
      <c r="AZA296" s="286"/>
      <c r="AZB296" s="286"/>
      <c r="AZC296" s="286"/>
      <c r="AZD296" s="286"/>
      <c r="AZE296" s="286"/>
      <c r="AZF296" s="286"/>
      <c r="AZG296" s="286"/>
      <c r="AZH296" s="286"/>
      <c r="AZI296" s="286"/>
      <c r="AZJ296" s="286"/>
      <c r="AZK296" s="286"/>
      <c r="AZL296" s="286"/>
      <c r="AZM296" s="286"/>
      <c r="AZN296" s="286"/>
      <c r="AZO296" s="286"/>
      <c r="AZP296" s="286"/>
      <c r="AZQ296" s="286"/>
      <c r="AZR296" s="286"/>
      <c r="AZS296" s="286"/>
      <c r="AZT296" s="286"/>
      <c r="AZU296" s="286"/>
      <c r="AZV296" s="286"/>
      <c r="AZW296" s="286"/>
      <c r="AZX296" s="286"/>
      <c r="AZY296" s="286"/>
      <c r="AZZ296" s="286"/>
      <c r="BAA296" s="286"/>
      <c r="BAB296" s="286"/>
      <c r="BAC296" s="286"/>
      <c r="BAD296" s="286"/>
      <c r="BAE296" s="286"/>
      <c r="BAF296" s="286"/>
      <c r="BAG296" s="286"/>
      <c r="BAH296" s="286"/>
      <c r="BAI296" s="286"/>
      <c r="BAJ296" s="286"/>
      <c r="BAK296" s="286"/>
      <c r="BAL296" s="286"/>
      <c r="BAM296" s="286"/>
      <c r="BAN296" s="286"/>
      <c r="BAO296" s="286"/>
      <c r="BAP296" s="286"/>
      <c r="BAQ296" s="286"/>
      <c r="BAR296" s="286"/>
      <c r="BAS296" s="286"/>
      <c r="BAT296" s="286"/>
      <c r="BAU296" s="286"/>
      <c r="BAV296" s="286"/>
      <c r="BAW296" s="286"/>
      <c r="BAX296" s="286"/>
      <c r="BAY296" s="286"/>
      <c r="BAZ296" s="286"/>
      <c r="BBA296" s="286"/>
      <c r="BBB296" s="286"/>
      <c r="BBC296" s="286"/>
      <c r="BBD296" s="286"/>
      <c r="BBE296" s="286"/>
      <c r="BBF296" s="286"/>
      <c r="BBG296" s="286"/>
      <c r="BBH296" s="286"/>
      <c r="BBI296" s="286"/>
      <c r="BBJ296" s="286"/>
      <c r="BBK296" s="286"/>
      <c r="BBL296" s="286"/>
      <c r="BBM296" s="286"/>
      <c r="BBN296" s="286"/>
      <c r="BBO296" s="286"/>
      <c r="BBP296" s="286"/>
      <c r="BBQ296" s="286"/>
      <c r="BBR296" s="286"/>
      <c r="BBS296" s="286"/>
      <c r="BBT296" s="286"/>
      <c r="BBU296" s="286"/>
      <c r="BBV296" s="286"/>
      <c r="BBW296" s="286"/>
      <c r="BBX296" s="286"/>
      <c r="BBY296" s="286"/>
      <c r="BBZ296" s="286"/>
      <c r="BCA296" s="286"/>
      <c r="BCB296" s="286"/>
      <c r="BCC296" s="286"/>
      <c r="BCD296" s="286"/>
      <c r="BCE296" s="286"/>
      <c r="BCF296" s="286"/>
      <c r="BCG296" s="286"/>
      <c r="BCH296" s="286"/>
      <c r="BCI296" s="286"/>
      <c r="BCJ296" s="286"/>
      <c r="BCK296" s="286"/>
      <c r="BCL296" s="286"/>
      <c r="BCM296" s="286"/>
      <c r="BCN296" s="286"/>
      <c r="BCO296" s="286"/>
      <c r="BCP296" s="286"/>
      <c r="BCQ296" s="286"/>
      <c r="BCR296" s="286"/>
      <c r="BCS296" s="286"/>
      <c r="BCT296" s="286"/>
      <c r="BCU296" s="286"/>
      <c r="BCV296" s="286"/>
      <c r="BCW296" s="286"/>
      <c r="BCX296" s="286"/>
      <c r="BCY296" s="286"/>
      <c r="BCZ296" s="286"/>
      <c r="BDA296" s="286"/>
      <c r="BDB296" s="286"/>
      <c r="BDC296" s="286"/>
      <c r="BDD296" s="286"/>
      <c r="BDE296" s="286"/>
      <c r="BDF296" s="286"/>
      <c r="BDG296" s="286"/>
      <c r="BDH296" s="286"/>
      <c r="BDI296" s="286"/>
      <c r="BDJ296" s="286"/>
      <c r="BDK296" s="286"/>
      <c r="BDL296" s="286"/>
      <c r="BDM296" s="286"/>
      <c r="BDN296" s="286"/>
      <c r="BDO296" s="286"/>
      <c r="BDP296" s="286"/>
      <c r="BDQ296" s="286"/>
      <c r="BDR296" s="286"/>
      <c r="BDS296" s="286"/>
      <c r="BDT296" s="286"/>
      <c r="BDU296" s="286"/>
      <c r="BDV296" s="286"/>
      <c r="BDW296" s="286"/>
      <c r="BDX296" s="286"/>
      <c r="BDY296" s="286"/>
      <c r="BDZ296" s="286"/>
      <c r="BEA296" s="286"/>
      <c r="BEB296" s="286"/>
      <c r="BEC296" s="286"/>
      <c r="BED296" s="286"/>
      <c r="BEE296" s="286"/>
      <c r="BEF296" s="286"/>
      <c r="BEG296" s="286"/>
      <c r="BEH296" s="286"/>
      <c r="BEI296" s="286"/>
      <c r="BEJ296" s="286"/>
      <c r="BEK296" s="286"/>
      <c r="BEL296" s="286"/>
      <c r="BEM296" s="286"/>
      <c r="BEN296" s="286"/>
      <c r="BEO296" s="286"/>
      <c r="BEP296" s="286"/>
      <c r="BEQ296" s="286"/>
      <c r="BER296" s="286"/>
      <c r="BES296" s="286"/>
      <c r="BET296" s="286"/>
      <c r="BEU296" s="286"/>
      <c r="BEV296" s="286"/>
      <c r="BEW296" s="286"/>
      <c r="BEX296" s="286"/>
      <c r="BEY296" s="286"/>
      <c r="BEZ296" s="286"/>
      <c r="BFA296" s="286"/>
      <c r="BFB296" s="286"/>
      <c r="BFC296" s="286"/>
      <c r="BFD296" s="286"/>
      <c r="BFE296" s="286"/>
      <c r="BFF296" s="286"/>
      <c r="BFG296" s="286"/>
      <c r="BFH296" s="286"/>
      <c r="BFI296" s="286"/>
      <c r="BFJ296" s="286"/>
      <c r="BFK296" s="286"/>
      <c r="BFL296" s="286"/>
      <c r="BFM296" s="286"/>
      <c r="BFN296" s="286"/>
      <c r="BFO296" s="286"/>
      <c r="BFP296" s="286"/>
      <c r="BFQ296" s="286"/>
      <c r="BFR296" s="286"/>
      <c r="BFS296" s="286"/>
      <c r="BFT296" s="286"/>
      <c r="BFU296" s="286"/>
      <c r="BFV296" s="286"/>
      <c r="BFW296" s="286"/>
      <c r="BFX296" s="286"/>
      <c r="BFY296" s="286"/>
      <c r="BFZ296" s="286"/>
      <c r="BGA296" s="286"/>
      <c r="BGB296" s="286"/>
      <c r="BGC296" s="286"/>
      <c r="BGD296" s="286"/>
      <c r="BGE296" s="286"/>
      <c r="BGF296" s="286"/>
      <c r="BGG296" s="286"/>
      <c r="BGH296" s="286"/>
      <c r="BGI296" s="286"/>
      <c r="BGJ296" s="286"/>
      <c r="BGK296" s="286"/>
      <c r="BGL296" s="286"/>
      <c r="BGM296" s="286"/>
      <c r="BGN296" s="286"/>
      <c r="BGO296" s="286"/>
      <c r="BGP296" s="286"/>
      <c r="BGQ296" s="286"/>
      <c r="BGR296" s="286"/>
      <c r="BGS296" s="286"/>
      <c r="BGT296" s="286"/>
      <c r="BGU296" s="286"/>
      <c r="BGV296" s="286"/>
      <c r="BGW296" s="286"/>
      <c r="BGX296" s="286"/>
      <c r="BGY296" s="286"/>
      <c r="BGZ296" s="286"/>
      <c r="BHA296" s="286"/>
      <c r="BHB296" s="286"/>
      <c r="BHC296" s="286"/>
      <c r="BHD296" s="286"/>
      <c r="BHE296" s="286"/>
      <c r="BHF296" s="286"/>
      <c r="BHG296" s="286"/>
      <c r="BHH296" s="286"/>
      <c r="BHI296" s="286"/>
      <c r="BHJ296" s="286"/>
      <c r="BHK296" s="286"/>
      <c r="BHL296" s="286"/>
      <c r="BHM296" s="286"/>
      <c r="BHN296" s="286"/>
      <c r="BHO296" s="286"/>
      <c r="BHP296" s="286"/>
      <c r="BHQ296" s="286"/>
      <c r="BHR296" s="286"/>
      <c r="BHS296" s="286"/>
      <c r="BHT296" s="286"/>
      <c r="BHU296" s="286"/>
      <c r="BHV296" s="286"/>
      <c r="BHW296" s="286"/>
      <c r="BHX296" s="286"/>
      <c r="BHY296" s="286"/>
      <c r="BHZ296" s="286"/>
      <c r="BIA296" s="286"/>
      <c r="BIB296" s="286"/>
      <c r="BIC296" s="286"/>
      <c r="BID296" s="286"/>
      <c r="BIE296" s="286"/>
      <c r="BIF296" s="286"/>
      <c r="BIG296" s="286"/>
      <c r="BIH296" s="286"/>
      <c r="BII296" s="286"/>
      <c r="BIJ296" s="286"/>
      <c r="BIK296" s="286"/>
      <c r="BIL296" s="286"/>
      <c r="BIM296" s="286"/>
      <c r="BIN296" s="286"/>
      <c r="BIO296" s="286"/>
      <c r="BIP296" s="286"/>
      <c r="BIQ296" s="286"/>
      <c r="BIR296" s="286"/>
      <c r="BIS296" s="286"/>
      <c r="BIT296" s="286"/>
      <c r="BIU296" s="286"/>
      <c r="BIV296" s="286"/>
      <c r="BIW296" s="286"/>
      <c r="BIX296" s="286"/>
      <c r="BIY296" s="286"/>
      <c r="BIZ296" s="286"/>
      <c r="BJA296" s="286"/>
      <c r="BJB296" s="286"/>
      <c r="BJC296" s="286"/>
      <c r="BJD296" s="286"/>
      <c r="BJE296" s="286"/>
      <c r="BJF296" s="286"/>
      <c r="BJG296" s="286"/>
      <c r="BJH296" s="286"/>
      <c r="BJI296" s="286"/>
      <c r="BJJ296" s="286"/>
      <c r="BJK296" s="286"/>
      <c r="BJL296" s="286"/>
      <c r="BJM296" s="286"/>
      <c r="BJN296" s="286"/>
      <c r="BJO296" s="286"/>
      <c r="BJP296" s="286"/>
      <c r="BJQ296" s="286"/>
      <c r="BJR296" s="286"/>
      <c r="BJS296" s="286"/>
      <c r="BJT296" s="286"/>
      <c r="BJU296" s="286"/>
      <c r="BJV296" s="286"/>
      <c r="BJW296" s="286"/>
      <c r="BJX296" s="286"/>
      <c r="BJY296" s="286"/>
      <c r="BJZ296" s="286"/>
      <c r="BKA296" s="286"/>
      <c r="BKB296" s="286"/>
      <c r="BKC296" s="286"/>
      <c r="BKD296" s="286"/>
      <c r="BKE296" s="286"/>
      <c r="BKF296" s="286"/>
      <c r="BKG296" s="286"/>
      <c r="BKH296" s="286"/>
      <c r="BKI296" s="286"/>
      <c r="BKJ296" s="286"/>
      <c r="BKK296" s="286"/>
      <c r="BKL296" s="286"/>
      <c r="BKM296" s="286"/>
      <c r="BKN296" s="286"/>
      <c r="BKO296" s="286"/>
      <c r="BKP296" s="286"/>
      <c r="BKQ296" s="286"/>
      <c r="BKR296" s="286"/>
      <c r="BKS296" s="286"/>
      <c r="BKT296" s="286"/>
      <c r="BKU296" s="286"/>
      <c r="BKV296" s="286"/>
      <c r="BKW296" s="286"/>
      <c r="BKX296" s="286"/>
      <c r="BKY296" s="286"/>
      <c r="BKZ296" s="286"/>
      <c r="BLA296" s="286"/>
      <c r="BLB296" s="286"/>
      <c r="BLC296" s="286"/>
      <c r="BLD296" s="286"/>
      <c r="BLE296" s="286"/>
      <c r="BLF296" s="286"/>
      <c r="BLG296" s="286"/>
      <c r="BLH296" s="286"/>
      <c r="BLI296" s="286"/>
      <c r="BLJ296" s="286"/>
      <c r="BLK296" s="286"/>
      <c r="BLL296" s="286"/>
      <c r="BLM296" s="286"/>
      <c r="BLN296" s="286"/>
      <c r="BLO296" s="286"/>
      <c r="BLP296" s="286"/>
      <c r="BLQ296" s="286"/>
      <c r="BLR296" s="286"/>
      <c r="BLS296" s="286"/>
      <c r="BLT296" s="286"/>
      <c r="BLU296" s="286"/>
      <c r="BLV296" s="286"/>
      <c r="BLW296" s="286"/>
      <c r="BLX296" s="286"/>
      <c r="BLY296" s="286"/>
      <c r="BLZ296" s="286"/>
      <c r="BMA296" s="286"/>
      <c r="BMB296" s="286"/>
      <c r="BMC296" s="286"/>
      <c r="BMD296" s="286"/>
      <c r="BME296" s="286"/>
      <c r="BMF296" s="286"/>
      <c r="BMG296" s="286"/>
      <c r="BMH296" s="286"/>
      <c r="BMI296" s="286"/>
      <c r="BMJ296" s="286"/>
      <c r="BMK296" s="286"/>
      <c r="BML296" s="286"/>
      <c r="BMM296" s="286"/>
      <c r="BMN296" s="286"/>
      <c r="BMO296" s="286"/>
      <c r="BMP296" s="286"/>
      <c r="BMQ296" s="286"/>
      <c r="BMR296" s="286"/>
      <c r="BMS296" s="286"/>
      <c r="BMT296" s="286"/>
      <c r="BMU296" s="286"/>
      <c r="BMV296" s="286"/>
      <c r="BMW296" s="286"/>
      <c r="BMX296" s="286"/>
      <c r="BMY296" s="286"/>
      <c r="BMZ296" s="286"/>
      <c r="BNA296" s="286"/>
      <c r="BNB296" s="286"/>
      <c r="BNC296" s="286"/>
      <c r="BND296" s="286"/>
      <c r="BNE296" s="286"/>
      <c r="BNF296" s="286"/>
      <c r="BNG296" s="286"/>
      <c r="BNH296" s="286"/>
      <c r="BNI296" s="286"/>
      <c r="BNJ296" s="286"/>
      <c r="BNK296" s="286"/>
      <c r="BNL296" s="286"/>
      <c r="BNM296" s="286"/>
      <c r="BNN296" s="286"/>
      <c r="BNO296" s="286"/>
      <c r="BNP296" s="286"/>
      <c r="BNQ296" s="286"/>
      <c r="BNR296" s="286"/>
      <c r="BNS296" s="286"/>
      <c r="BNT296" s="286"/>
      <c r="BNU296" s="286"/>
      <c r="BNV296" s="286"/>
      <c r="BNW296" s="286"/>
      <c r="BNX296" s="286"/>
      <c r="BNY296" s="286"/>
      <c r="BNZ296" s="286"/>
      <c r="BOA296" s="286"/>
      <c r="BOB296" s="286"/>
      <c r="BOC296" s="286"/>
      <c r="BOD296" s="286"/>
      <c r="BOE296" s="286"/>
      <c r="BOF296" s="286"/>
      <c r="BOG296" s="286"/>
      <c r="BOH296" s="286"/>
      <c r="BOI296" s="286"/>
      <c r="BOJ296" s="286"/>
      <c r="BOK296" s="286"/>
      <c r="BOL296" s="286"/>
      <c r="BOM296" s="286"/>
      <c r="BON296" s="286"/>
      <c r="BOO296" s="286"/>
      <c r="BOP296" s="286"/>
      <c r="BOQ296" s="286"/>
      <c r="BOR296" s="286"/>
      <c r="BOS296" s="286"/>
      <c r="BOT296" s="286"/>
      <c r="BOU296" s="286"/>
      <c r="BOV296" s="286"/>
      <c r="BOW296" s="286"/>
      <c r="BOX296" s="286"/>
      <c r="BOY296" s="286"/>
      <c r="BOZ296" s="286"/>
      <c r="BPA296" s="286"/>
      <c r="BPB296" s="286"/>
      <c r="BPC296" s="286"/>
      <c r="BPD296" s="286"/>
      <c r="BPE296" s="286"/>
      <c r="BPF296" s="286"/>
      <c r="BPG296" s="286"/>
      <c r="BPH296" s="286"/>
      <c r="BPI296" s="286"/>
      <c r="BPJ296" s="286"/>
      <c r="BPK296" s="286"/>
      <c r="BPL296" s="286"/>
      <c r="BPM296" s="286"/>
      <c r="BPN296" s="286"/>
      <c r="BPO296" s="286"/>
      <c r="BPP296" s="286"/>
      <c r="BPQ296" s="286"/>
      <c r="BPR296" s="286"/>
      <c r="BPS296" s="286"/>
      <c r="BPT296" s="286"/>
      <c r="BPU296" s="286"/>
      <c r="BPV296" s="286"/>
      <c r="BPW296" s="286"/>
      <c r="BPX296" s="286"/>
      <c r="BPY296" s="286"/>
      <c r="BPZ296" s="286"/>
      <c r="BQA296" s="286"/>
      <c r="BQB296" s="286"/>
      <c r="BQC296" s="286"/>
      <c r="BQD296" s="286"/>
      <c r="BQE296" s="286"/>
      <c r="BQF296" s="286"/>
      <c r="BQG296" s="286"/>
      <c r="BQH296" s="286"/>
      <c r="BQI296" s="286"/>
      <c r="BQJ296" s="286"/>
      <c r="BQK296" s="286"/>
      <c r="BQL296" s="286"/>
      <c r="BQM296" s="286"/>
      <c r="BQN296" s="286"/>
      <c r="BQO296" s="286"/>
      <c r="BQP296" s="286"/>
      <c r="BQQ296" s="286"/>
      <c r="BQR296" s="286"/>
      <c r="BQS296" s="286"/>
      <c r="BQT296" s="286"/>
      <c r="BQU296" s="286"/>
      <c r="BQV296" s="286"/>
      <c r="BQW296" s="286"/>
      <c r="BQX296" s="286"/>
      <c r="BQY296" s="286"/>
      <c r="BQZ296" s="286"/>
      <c r="BRA296" s="286"/>
      <c r="BRB296" s="286"/>
      <c r="BRC296" s="286"/>
      <c r="BRD296" s="286"/>
      <c r="BRE296" s="286"/>
      <c r="BRF296" s="286"/>
      <c r="BRG296" s="286"/>
      <c r="BRH296" s="286"/>
      <c r="BRI296" s="286"/>
      <c r="BRJ296" s="286"/>
      <c r="BRK296" s="286"/>
      <c r="BRL296" s="286"/>
      <c r="BRM296" s="286"/>
      <c r="BRN296" s="286"/>
      <c r="BRO296" s="286"/>
      <c r="BRP296" s="286"/>
      <c r="BRQ296" s="286"/>
      <c r="BRR296" s="286"/>
      <c r="BRS296" s="286"/>
      <c r="BRT296" s="286"/>
      <c r="BRU296" s="286"/>
      <c r="BRV296" s="286"/>
      <c r="BRW296" s="286"/>
      <c r="BRX296" s="286"/>
      <c r="BRY296" s="286"/>
      <c r="BRZ296" s="286"/>
      <c r="BSA296" s="286"/>
      <c r="BSB296" s="286"/>
      <c r="BSC296" s="286"/>
      <c r="BSD296" s="286"/>
      <c r="BSE296" s="286"/>
      <c r="BSF296" s="286"/>
      <c r="BSG296" s="286"/>
      <c r="BSH296" s="286"/>
      <c r="BSI296" s="286"/>
      <c r="BSJ296" s="286"/>
      <c r="BSK296" s="286"/>
      <c r="BSL296" s="286"/>
      <c r="BSM296" s="286"/>
      <c r="BSN296" s="286"/>
      <c r="BSO296" s="286"/>
      <c r="BSP296" s="286"/>
      <c r="BSQ296" s="286"/>
      <c r="BSR296" s="286"/>
      <c r="BSS296" s="286"/>
      <c r="BST296" s="286"/>
      <c r="BSU296" s="286"/>
      <c r="BSV296" s="286"/>
      <c r="BSW296" s="286"/>
      <c r="BSX296" s="286"/>
      <c r="BSY296" s="286"/>
      <c r="BSZ296" s="286"/>
      <c r="BTA296" s="286"/>
      <c r="BTB296" s="286"/>
      <c r="BTC296" s="286"/>
      <c r="BTD296" s="286"/>
      <c r="BTE296" s="286"/>
      <c r="BTF296" s="286"/>
      <c r="BTG296" s="286"/>
      <c r="BTH296" s="286"/>
      <c r="BTI296" s="286"/>
      <c r="BTJ296" s="286"/>
      <c r="BTK296" s="286"/>
      <c r="BTL296" s="286"/>
      <c r="BTM296" s="286"/>
      <c r="BTN296" s="286"/>
      <c r="BTO296" s="286"/>
      <c r="BTP296" s="286"/>
      <c r="BTQ296" s="286"/>
      <c r="BTR296" s="286"/>
      <c r="BTS296" s="286"/>
      <c r="BTT296" s="286"/>
      <c r="BTU296" s="286"/>
      <c r="BTV296" s="286"/>
      <c r="BTW296" s="286"/>
      <c r="BTX296" s="286"/>
      <c r="BTY296" s="286"/>
      <c r="BTZ296" s="286"/>
      <c r="BUA296" s="286"/>
      <c r="BUB296" s="286"/>
      <c r="BUC296" s="286"/>
      <c r="BUD296" s="286"/>
      <c r="BUE296" s="286"/>
      <c r="BUF296" s="286"/>
      <c r="BUG296" s="286"/>
      <c r="BUH296" s="286"/>
      <c r="BUI296" s="286"/>
      <c r="BUJ296" s="286"/>
      <c r="BUK296" s="286"/>
      <c r="BUL296" s="286"/>
      <c r="BUM296" s="286"/>
      <c r="BUN296" s="286"/>
      <c r="BUO296" s="286"/>
      <c r="BUP296" s="286"/>
      <c r="BUQ296" s="286"/>
      <c r="BUR296" s="286"/>
      <c r="BUS296" s="286"/>
      <c r="BUT296" s="286"/>
      <c r="BUU296" s="286"/>
      <c r="BUV296" s="286"/>
      <c r="BUW296" s="286"/>
      <c r="BUX296" s="286"/>
      <c r="BUY296" s="286"/>
      <c r="BUZ296" s="286"/>
      <c r="BVA296" s="286"/>
      <c r="BVB296" s="286"/>
      <c r="BVC296" s="286"/>
      <c r="BVD296" s="286"/>
      <c r="BVE296" s="286"/>
      <c r="BVF296" s="286"/>
      <c r="BVG296" s="286"/>
      <c r="BVH296" s="286"/>
      <c r="BVI296" s="286"/>
      <c r="BVJ296" s="286"/>
      <c r="BVK296" s="286"/>
      <c r="BVL296" s="286"/>
      <c r="BVM296" s="286"/>
      <c r="BVN296" s="286"/>
      <c r="BVO296" s="286"/>
      <c r="BVP296" s="286"/>
      <c r="BVQ296" s="286"/>
      <c r="BVR296" s="286"/>
      <c r="BVS296" s="286"/>
      <c r="BVT296" s="286"/>
      <c r="BVU296" s="286"/>
      <c r="BVV296" s="286"/>
      <c r="BVW296" s="286"/>
      <c r="BVX296" s="286"/>
      <c r="BVY296" s="286"/>
      <c r="BVZ296" s="286"/>
      <c r="BWA296" s="286"/>
      <c r="BWB296" s="286"/>
      <c r="BWC296" s="286"/>
      <c r="BWD296" s="286"/>
      <c r="BWE296" s="286"/>
      <c r="BWF296" s="286"/>
      <c r="BWG296" s="286"/>
      <c r="BWH296" s="286"/>
      <c r="BWI296" s="286"/>
      <c r="BWJ296" s="286"/>
      <c r="BWK296" s="286"/>
      <c r="BWL296" s="286"/>
      <c r="BWM296" s="286"/>
      <c r="BWN296" s="286"/>
      <c r="BWO296" s="286"/>
      <c r="BWP296" s="286"/>
      <c r="BWQ296" s="286"/>
      <c r="BWR296" s="286"/>
      <c r="BWS296" s="286"/>
      <c r="BWT296" s="286"/>
      <c r="BWU296" s="286"/>
      <c r="BWV296" s="286"/>
      <c r="BWW296" s="286"/>
      <c r="BWX296" s="286"/>
      <c r="BWY296" s="286"/>
      <c r="BWZ296" s="286"/>
      <c r="BXA296" s="286"/>
      <c r="BXB296" s="286"/>
      <c r="BXC296" s="286"/>
      <c r="BXD296" s="286"/>
      <c r="BXE296" s="286"/>
      <c r="BXF296" s="286"/>
      <c r="BXG296" s="286"/>
      <c r="BXH296" s="286"/>
      <c r="BXI296" s="286"/>
      <c r="BXJ296" s="286"/>
      <c r="BXK296" s="286"/>
      <c r="BXL296" s="286"/>
      <c r="BXM296" s="286"/>
      <c r="BXN296" s="286"/>
      <c r="BXO296" s="286"/>
      <c r="BXP296" s="286"/>
      <c r="BXQ296" s="286"/>
      <c r="BXR296" s="286"/>
      <c r="BXS296" s="286"/>
      <c r="BXT296" s="286"/>
      <c r="BXU296" s="286"/>
      <c r="BXV296" s="286"/>
      <c r="BXW296" s="286"/>
      <c r="BXX296" s="286"/>
      <c r="BXY296" s="286"/>
      <c r="BXZ296" s="286"/>
      <c r="BYA296" s="286"/>
      <c r="BYB296" s="286"/>
      <c r="BYC296" s="286"/>
      <c r="BYD296" s="286"/>
      <c r="BYE296" s="286"/>
      <c r="BYF296" s="286"/>
      <c r="BYG296" s="286"/>
      <c r="BYH296" s="286"/>
      <c r="BYI296" s="286"/>
      <c r="BYJ296" s="286"/>
      <c r="BYK296" s="286"/>
      <c r="BYL296" s="286"/>
      <c r="BYM296" s="286"/>
      <c r="BYN296" s="286"/>
      <c r="BYO296" s="286"/>
      <c r="BYP296" s="286"/>
      <c r="BYQ296" s="286"/>
      <c r="BYR296" s="286"/>
      <c r="BYS296" s="286"/>
      <c r="BYT296" s="286"/>
      <c r="BYU296" s="286"/>
      <c r="BYV296" s="286"/>
      <c r="BYW296" s="286"/>
      <c r="BYX296" s="286"/>
      <c r="BYY296" s="286"/>
      <c r="BYZ296" s="286"/>
      <c r="BZA296" s="286"/>
      <c r="BZB296" s="286"/>
      <c r="BZC296" s="286"/>
      <c r="BZD296" s="286"/>
      <c r="BZE296" s="286"/>
      <c r="BZF296" s="286"/>
    </row>
    <row r="297" spans="1:2034" ht="19.5" thickBot="1">
      <c r="A297" s="530" t="s">
        <v>1284</v>
      </c>
      <c r="B297" s="427"/>
      <c r="C297" s="427"/>
      <c r="D297" s="427"/>
      <c r="E297" s="428"/>
      <c r="F297" s="24"/>
      <c r="G297" s="79"/>
      <c r="H297" s="24"/>
      <c r="I297" s="24"/>
      <c r="J297" s="88" t="s">
        <v>125</v>
      </c>
      <c r="K297" s="154" t="s">
        <v>126</v>
      </c>
    </row>
    <row r="298" spans="1:2034" ht="18.75">
      <c r="A298" s="494" t="s">
        <v>295</v>
      </c>
      <c r="B298" s="427"/>
      <c r="C298" s="427"/>
      <c r="D298" s="427"/>
      <c r="E298" s="428"/>
      <c r="F298" s="7"/>
      <c r="G298" s="15"/>
      <c r="H298" s="7"/>
      <c r="I298" s="7"/>
      <c r="J298" s="37">
        <v>4600</v>
      </c>
      <c r="K298" s="66">
        <v>14</v>
      </c>
    </row>
    <row r="299" spans="1:2034" ht="19.5" thickBot="1">
      <c r="A299" s="494" t="s">
        <v>238</v>
      </c>
      <c r="B299" s="427"/>
      <c r="C299" s="427"/>
      <c r="D299" s="427"/>
      <c r="E299" s="428"/>
      <c r="F299" s="78"/>
      <c r="G299" s="83"/>
      <c r="H299" s="78"/>
      <c r="I299" s="78"/>
      <c r="J299" s="54">
        <v>7800</v>
      </c>
      <c r="K299" s="66">
        <v>26</v>
      </c>
    </row>
    <row r="300" spans="1:2034" ht="19.5" thickBot="1">
      <c r="A300" s="494" t="s">
        <v>239</v>
      </c>
      <c r="B300" s="427"/>
      <c r="C300" s="427"/>
      <c r="D300" s="427"/>
      <c r="E300" s="428"/>
      <c r="F300" s="24"/>
      <c r="G300" s="79"/>
      <c r="H300" s="24"/>
      <c r="I300" s="24"/>
      <c r="J300" s="37">
        <v>5600</v>
      </c>
      <c r="K300" s="66">
        <v>21</v>
      </c>
    </row>
    <row r="301" spans="1:2034" ht="19.5" thickBot="1">
      <c r="A301" s="494" t="s">
        <v>708</v>
      </c>
      <c r="B301" s="427"/>
      <c r="C301" s="427"/>
      <c r="D301" s="427"/>
      <c r="E301" s="428"/>
      <c r="F301" s="24"/>
      <c r="G301" s="79"/>
      <c r="H301" s="24"/>
      <c r="I301" s="24"/>
      <c r="J301" s="37">
        <v>16000</v>
      </c>
      <c r="K301" s="66">
        <v>44.4</v>
      </c>
      <c r="L301" s="374"/>
    </row>
    <row r="302" spans="1:2034" ht="19.5" thickBot="1">
      <c r="A302" s="494" t="s">
        <v>240</v>
      </c>
      <c r="B302" s="427"/>
      <c r="C302" s="427"/>
      <c r="D302" s="427"/>
      <c r="E302" s="428"/>
      <c r="F302" s="24"/>
      <c r="G302" s="79"/>
      <c r="H302" s="24"/>
      <c r="I302" s="24"/>
      <c r="J302" s="37">
        <v>3350</v>
      </c>
      <c r="K302" s="66">
        <v>13.5</v>
      </c>
      <c r="L302" s="374"/>
    </row>
    <row r="303" spans="1:2034" ht="19.5" thickBot="1">
      <c r="A303" s="722" t="s">
        <v>924</v>
      </c>
      <c r="B303" s="723"/>
      <c r="C303" s="723"/>
      <c r="D303" s="723"/>
      <c r="E303" s="723"/>
      <c r="F303" s="235"/>
      <c r="G303" s="236"/>
      <c r="H303" s="235"/>
      <c r="I303" s="235"/>
      <c r="J303" s="37">
        <v>170</v>
      </c>
      <c r="K303" s="66">
        <v>0.27</v>
      </c>
    </row>
    <row r="304" spans="1:2034" ht="19.5" thickBot="1">
      <c r="A304" s="494" t="s">
        <v>413</v>
      </c>
      <c r="B304" s="427"/>
      <c r="C304" s="427"/>
      <c r="D304" s="427"/>
      <c r="E304" s="428"/>
      <c r="F304" s="24"/>
      <c r="G304" s="79"/>
      <c r="H304" s="24"/>
      <c r="I304" s="24"/>
      <c r="J304" s="37">
        <v>7000</v>
      </c>
      <c r="K304" s="66">
        <v>28</v>
      </c>
    </row>
    <row r="305" spans="1:12" ht="19.5" thickBot="1">
      <c r="A305" s="494" t="s">
        <v>1214</v>
      </c>
      <c r="B305" s="427"/>
      <c r="C305" s="427"/>
      <c r="D305" s="427"/>
      <c r="E305" s="428"/>
      <c r="F305" s="77"/>
      <c r="G305" s="256"/>
      <c r="H305" s="77"/>
      <c r="I305" s="77"/>
      <c r="J305" s="116">
        <v>1500</v>
      </c>
      <c r="K305" s="266"/>
    </row>
    <row r="306" spans="1:12" ht="19.5" thickBot="1">
      <c r="A306" s="708"/>
      <c r="B306" s="452"/>
      <c r="C306" s="452"/>
      <c r="D306" s="452"/>
      <c r="E306" s="453"/>
      <c r="F306" s="254"/>
      <c r="G306" s="82"/>
      <c r="H306" s="254"/>
      <c r="I306" s="254"/>
      <c r="J306" s="309"/>
      <c r="K306" s="255"/>
    </row>
    <row r="307" spans="1:12" ht="26.25" customHeight="1" thickBot="1">
      <c r="A307" s="576" t="s">
        <v>498</v>
      </c>
      <c r="B307" s="718"/>
      <c r="C307" s="718"/>
      <c r="D307" s="718"/>
      <c r="E307" s="718"/>
      <c r="F307" s="577"/>
      <c r="G307" s="577"/>
      <c r="H307" s="577"/>
      <c r="I307" s="577"/>
      <c r="J307" s="577"/>
      <c r="K307" s="578"/>
    </row>
    <row r="308" spans="1:12" ht="20.25" thickBot="1">
      <c r="A308" s="758"/>
      <c r="B308" s="759"/>
      <c r="C308" s="759"/>
      <c r="D308" s="759"/>
      <c r="E308" s="721"/>
      <c r="F308" s="78"/>
      <c r="G308" s="83"/>
      <c r="H308" s="78"/>
      <c r="I308" s="78"/>
      <c r="J308" s="153" t="s">
        <v>125</v>
      </c>
      <c r="K308" s="155" t="s">
        <v>126</v>
      </c>
    </row>
    <row r="309" spans="1:12" ht="19.5" thickBot="1">
      <c r="A309" s="700" t="s">
        <v>104</v>
      </c>
      <c r="B309" s="436"/>
      <c r="C309" s="436"/>
      <c r="D309" s="436"/>
      <c r="E309" s="437"/>
      <c r="F309" s="24"/>
      <c r="G309" s="79"/>
      <c r="H309" s="24"/>
      <c r="I309" s="24"/>
      <c r="J309" s="37">
        <v>750</v>
      </c>
      <c r="K309" s="33">
        <v>2.2999999999999998</v>
      </c>
    </row>
    <row r="310" spans="1:12" ht="19.5" thickBot="1">
      <c r="A310" s="494" t="s">
        <v>105</v>
      </c>
      <c r="B310" s="427"/>
      <c r="C310" s="427"/>
      <c r="D310" s="427"/>
      <c r="E310" s="428"/>
      <c r="F310" s="24"/>
      <c r="G310" s="79"/>
      <c r="H310" s="24"/>
      <c r="I310" s="24"/>
      <c r="J310" s="37">
        <v>1350</v>
      </c>
      <c r="K310" s="33">
        <v>5</v>
      </c>
    </row>
    <row r="311" spans="1:12" ht="19.5" thickBot="1">
      <c r="A311" s="494" t="s">
        <v>640</v>
      </c>
      <c r="B311" s="427"/>
      <c r="C311" s="427"/>
      <c r="D311" s="427"/>
      <c r="E311" s="428"/>
      <c r="F311" s="24"/>
      <c r="G311" s="79"/>
      <c r="H311" s="24"/>
      <c r="I311" s="24"/>
      <c r="J311" s="37">
        <v>850</v>
      </c>
      <c r="K311" s="33">
        <v>2.7</v>
      </c>
    </row>
    <row r="312" spans="1:12" ht="19.5" thickBot="1">
      <c r="A312" s="494" t="s">
        <v>1512</v>
      </c>
      <c r="B312" s="427"/>
      <c r="C312" s="427"/>
      <c r="D312" s="427"/>
      <c r="E312" s="428"/>
      <c r="F312" s="24"/>
      <c r="G312" s="79"/>
      <c r="H312" s="24"/>
      <c r="I312" s="24"/>
      <c r="J312" s="54">
        <v>1700</v>
      </c>
      <c r="K312" s="33">
        <v>5.8</v>
      </c>
      <c r="L312" s="374"/>
    </row>
    <row r="313" spans="1:12" ht="19.5" thickBot="1">
      <c r="A313" s="494" t="s">
        <v>267</v>
      </c>
      <c r="B313" s="427"/>
      <c r="C313" s="427"/>
      <c r="D313" s="427"/>
      <c r="E313" s="428"/>
      <c r="F313" s="24"/>
      <c r="G313" s="79"/>
      <c r="H313" s="24"/>
      <c r="I313" s="24"/>
      <c r="J313" s="37">
        <v>2450</v>
      </c>
      <c r="K313" s="33">
        <v>4.2</v>
      </c>
    </row>
    <row r="314" spans="1:12" ht="19.5" thickBot="1">
      <c r="A314" s="494" t="s">
        <v>496</v>
      </c>
      <c r="B314" s="427"/>
      <c r="C314" s="427"/>
      <c r="D314" s="427"/>
      <c r="E314" s="428"/>
      <c r="F314" s="24"/>
      <c r="G314" s="79"/>
      <c r="H314" s="24"/>
      <c r="I314" s="24"/>
      <c r="J314" s="37">
        <v>3100</v>
      </c>
      <c r="K314" s="33">
        <v>2.5</v>
      </c>
    </row>
    <row r="315" spans="1:12" ht="19.5" thickBot="1">
      <c r="A315" s="494" t="s">
        <v>268</v>
      </c>
      <c r="B315" s="427"/>
      <c r="C315" s="427"/>
      <c r="D315" s="427"/>
      <c r="E315" s="428"/>
      <c r="F315" s="24"/>
      <c r="G315" s="79"/>
      <c r="H315" s="24"/>
      <c r="I315" s="24"/>
      <c r="J315" s="37">
        <v>3300</v>
      </c>
      <c r="K315" s="33">
        <v>3.7</v>
      </c>
    </row>
    <row r="316" spans="1:12" ht="19.5" thickBot="1">
      <c r="A316" s="494" t="s">
        <v>269</v>
      </c>
      <c r="B316" s="427"/>
      <c r="C316" s="427"/>
      <c r="D316" s="427"/>
      <c r="E316" s="428"/>
      <c r="F316" s="24"/>
      <c r="G316" s="79"/>
      <c r="H316" s="24"/>
      <c r="I316" s="24"/>
      <c r="J316" s="37">
        <v>2800</v>
      </c>
      <c r="K316" s="33">
        <v>3.6</v>
      </c>
    </row>
    <row r="317" spans="1:12" ht="19.5" thickBot="1">
      <c r="A317" s="494" t="s">
        <v>270</v>
      </c>
      <c r="B317" s="427"/>
      <c r="C317" s="427"/>
      <c r="D317" s="427"/>
      <c r="E317" s="428"/>
      <c r="F317" s="24"/>
      <c r="G317" s="79"/>
      <c r="H317" s="24"/>
      <c r="I317" s="24"/>
      <c r="J317" s="37">
        <v>840</v>
      </c>
      <c r="K317" s="33">
        <v>0.3</v>
      </c>
    </row>
    <row r="318" spans="1:12" ht="19.5" thickBot="1">
      <c r="A318" s="494" t="s">
        <v>271</v>
      </c>
      <c r="B318" s="427"/>
      <c r="C318" s="427"/>
      <c r="D318" s="427"/>
      <c r="E318" s="428"/>
      <c r="F318" s="24"/>
      <c r="G318" s="79"/>
      <c r="H318" s="24"/>
      <c r="I318" s="24"/>
      <c r="J318" s="37">
        <v>980</v>
      </c>
      <c r="K318" s="33">
        <v>0.47</v>
      </c>
    </row>
    <row r="319" spans="1:12" ht="19.5" thickBot="1">
      <c r="A319" s="494" t="s">
        <v>272</v>
      </c>
      <c r="B319" s="427"/>
      <c r="C319" s="427"/>
      <c r="D319" s="427"/>
      <c r="E319" s="428"/>
      <c r="F319" s="24"/>
      <c r="G319" s="79"/>
      <c r="H319" s="24"/>
      <c r="I319" s="24"/>
      <c r="J319" s="37">
        <v>980</v>
      </c>
      <c r="K319" s="33">
        <v>0.5</v>
      </c>
    </row>
    <row r="320" spans="1:12" ht="19.5" thickBot="1">
      <c r="A320" s="304"/>
      <c r="B320" s="61"/>
      <c r="C320" s="61"/>
      <c r="D320" s="61"/>
      <c r="E320" s="67"/>
      <c r="F320" s="77"/>
      <c r="G320" s="256"/>
      <c r="H320" s="77"/>
      <c r="I320" s="77"/>
      <c r="J320" s="116"/>
      <c r="K320" s="53"/>
    </row>
    <row r="321" spans="1:12" ht="26.25" customHeight="1" thickBot="1">
      <c r="A321" s="576" t="s">
        <v>499</v>
      </c>
      <c r="B321" s="718"/>
      <c r="C321" s="718"/>
      <c r="D321" s="718"/>
      <c r="E321" s="718"/>
      <c r="F321" s="577"/>
      <c r="G321" s="577"/>
      <c r="H321" s="577"/>
      <c r="I321" s="577"/>
      <c r="J321" s="577"/>
      <c r="K321" s="578"/>
    </row>
    <row r="322" spans="1:12" ht="20.25" thickBot="1">
      <c r="A322" s="711"/>
      <c r="B322" s="508"/>
      <c r="C322" s="508"/>
      <c r="D322" s="508"/>
      <c r="E322" s="509"/>
      <c r="F322" s="78"/>
      <c r="G322" s="83"/>
      <c r="H322" s="78"/>
      <c r="I322" s="78"/>
      <c r="J322" s="153" t="s">
        <v>125</v>
      </c>
      <c r="K322" s="155" t="s">
        <v>126</v>
      </c>
    </row>
    <row r="323" spans="1:12" ht="19.5" thickBot="1">
      <c r="A323" s="507" t="s">
        <v>194</v>
      </c>
      <c r="B323" s="436"/>
      <c r="C323" s="436"/>
      <c r="D323" s="436"/>
      <c r="E323" s="437"/>
      <c r="F323" s="24"/>
      <c r="G323" s="79"/>
      <c r="H323" s="24"/>
      <c r="I323" s="24"/>
      <c r="J323" s="37">
        <v>850</v>
      </c>
      <c r="K323" s="33">
        <v>2.5</v>
      </c>
    </row>
    <row r="324" spans="1:12" ht="19.5" thickBot="1">
      <c r="A324" s="304"/>
      <c r="B324" s="61"/>
      <c r="C324" s="61"/>
      <c r="D324" s="61"/>
      <c r="E324" s="67"/>
      <c r="F324" s="77"/>
      <c r="G324" s="256"/>
      <c r="H324" s="77"/>
      <c r="I324" s="77"/>
      <c r="J324" s="116"/>
      <c r="K324" s="53"/>
    </row>
    <row r="325" spans="1:12" ht="26.25" customHeight="1" thickBot="1">
      <c r="A325" s="781" t="s">
        <v>569</v>
      </c>
      <c r="B325" s="686"/>
      <c r="C325" s="686"/>
      <c r="D325" s="686"/>
      <c r="E325" s="686"/>
      <c r="F325" s="577"/>
      <c r="G325" s="577"/>
      <c r="H325" s="577"/>
      <c r="I325" s="577"/>
      <c r="J325" s="577"/>
      <c r="K325" s="578"/>
    </row>
    <row r="326" spans="1:12" ht="19.5" thickBot="1">
      <c r="A326" s="729"/>
      <c r="B326" s="710"/>
      <c r="C326" s="710"/>
      <c r="D326" s="710"/>
      <c r="E326" s="710"/>
      <c r="F326" s="78"/>
      <c r="G326" s="83"/>
      <c r="H326" s="78"/>
      <c r="I326" s="78"/>
      <c r="J326" s="153" t="s">
        <v>125</v>
      </c>
      <c r="K326" s="155" t="s">
        <v>126</v>
      </c>
    </row>
    <row r="327" spans="1:12" ht="19.5" thickBot="1">
      <c r="A327" s="507" t="s">
        <v>266</v>
      </c>
      <c r="B327" s="436"/>
      <c r="C327" s="436"/>
      <c r="D327" s="436"/>
      <c r="E327" s="437"/>
      <c r="F327" s="24"/>
      <c r="G327" s="79"/>
      <c r="H327" s="24"/>
      <c r="I327" s="24"/>
      <c r="J327" s="37">
        <v>700</v>
      </c>
      <c r="K327" s="33">
        <v>1.7</v>
      </c>
    </row>
    <row r="328" spans="1:12" ht="19.5" thickBot="1">
      <c r="A328" s="510" t="s">
        <v>1430</v>
      </c>
      <c r="B328" s="427"/>
      <c r="C328" s="427"/>
      <c r="D328" s="427"/>
      <c r="E328" s="428"/>
      <c r="F328" s="24"/>
      <c r="G328" s="79"/>
      <c r="H328" s="24"/>
      <c r="I328" s="24"/>
      <c r="J328" s="37">
        <v>600</v>
      </c>
      <c r="K328" s="33">
        <v>1.5</v>
      </c>
    </row>
    <row r="329" spans="1:12" ht="19.5" thickBot="1">
      <c r="A329" s="510" t="s">
        <v>397</v>
      </c>
      <c r="B329" s="427"/>
      <c r="C329" s="427"/>
      <c r="D329" s="427"/>
      <c r="E329" s="428"/>
      <c r="F329" s="24"/>
      <c r="G329" s="79"/>
      <c r="H329" s="24"/>
      <c r="I329" s="24"/>
      <c r="J329" s="37">
        <v>95</v>
      </c>
      <c r="K329" s="33">
        <v>0.04</v>
      </c>
    </row>
    <row r="330" spans="1:12" ht="19.5" thickBot="1">
      <c r="A330" s="510" t="s">
        <v>943</v>
      </c>
      <c r="B330" s="427"/>
      <c r="C330" s="427"/>
      <c r="D330" s="427"/>
      <c r="E330" s="428"/>
      <c r="F330" s="24"/>
      <c r="G330" s="79"/>
      <c r="H330" s="24"/>
      <c r="I330" s="24"/>
      <c r="J330" s="37">
        <v>110</v>
      </c>
      <c r="K330" s="33">
        <v>0.04</v>
      </c>
    </row>
    <row r="331" spans="1:12" ht="19.5" thickBot="1">
      <c r="A331" s="627" t="s">
        <v>936</v>
      </c>
      <c r="B331" s="452"/>
      <c r="C331" s="452"/>
      <c r="D331" s="452"/>
      <c r="E331" s="453"/>
      <c r="F331" s="24"/>
      <c r="G331" s="79"/>
      <c r="H331" s="24"/>
      <c r="I331" s="24"/>
      <c r="J331" s="37">
        <v>650</v>
      </c>
      <c r="K331" s="33">
        <v>1.5</v>
      </c>
      <c r="L331" s="374"/>
    </row>
    <row r="332" spans="1:12" ht="19.5" thickBot="1">
      <c r="A332" s="627" t="s">
        <v>1103</v>
      </c>
      <c r="B332" s="452"/>
      <c r="C332" s="452"/>
      <c r="D332" s="452"/>
      <c r="E332" s="453"/>
      <c r="F332" s="24"/>
      <c r="G332" s="79"/>
      <c r="H332" s="24"/>
      <c r="I332" s="24"/>
      <c r="J332" s="37">
        <v>1120</v>
      </c>
      <c r="K332" s="33">
        <v>2.9</v>
      </c>
    </row>
    <row r="333" spans="1:12" ht="19.5" thickBot="1">
      <c r="A333" s="484"/>
      <c r="B333" s="485"/>
      <c r="C333" s="485"/>
      <c r="D333" s="485"/>
      <c r="E333" s="486"/>
      <c r="F333" s="77"/>
      <c r="G333" s="256"/>
      <c r="H333" s="77"/>
      <c r="I333" s="77"/>
      <c r="J333" s="116"/>
      <c r="K333" s="53"/>
    </row>
    <row r="334" spans="1:12" ht="26.25" customHeight="1" thickBot="1">
      <c r="A334" s="576" t="s">
        <v>152</v>
      </c>
      <c r="B334" s="718"/>
      <c r="C334" s="718"/>
      <c r="D334" s="718"/>
      <c r="E334" s="718"/>
      <c r="F334" s="577"/>
      <c r="G334" s="577"/>
      <c r="H334" s="577"/>
      <c r="I334" s="577"/>
      <c r="J334" s="577"/>
      <c r="K334" s="578"/>
    </row>
    <row r="335" spans="1:12" ht="20.25" thickBot="1">
      <c r="A335" s="711"/>
      <c r="B335" s="508"/>
      <c r="C335" s="508"/>
      <c r="D335" s="508"/>
      <c r="E335" s="509"/>
      <c r="F335" s="78"/>
      <c r="G335" s="83"/>
      <c r="H335" s="78"/>
      <c r="I335" s="78"/>
      <c r="J335" s="153" t="s">
        <v>125</v>
      </c>
      <c r="K335" s="155" t="s">
        <v>126</v>
      </c>
    </row>
    <row r="336" spans="1:12" ht="19.5" thickBot="1">
      <c r="A336" s="507" t="s">
        <v>242</v>
      </c>
      <c r="B336" s="508"/>
      <c r="C336" s="508"/>
      <c r="D336" s="508"/>
      <c r="E336" s="509"/>
      <c r="F336" s="24"/>
      <c r="G336" s="79"/>
      <c r="H336" s="24"/>
      <c r="I336" s="24"/>
      <c r="J336" s="37">
        <v>1100</v>
      </c>
      <c r="K336" s="33">
        <v>3.5</v>
      </c>
    </row>
    <row r="337" spans="1:12" ht="19.5" customHeight="1" thickBot="1">
      <c r="A337" s="510" t="s">
        <v>631</v>
      </c>
      <c r="B337" s="525"/>
      <c r="C337" s="525"/>
      <c r="D337" s="525"/>
      <c r="E337" s="588"/>
      <c r="F337" s="24"/>
      <c r="G337" s="79"/>
      <c r="H337" s="24"/>
      <c r="I337" s="24"/>
      <c r="J337" s="37">
        <v>1750</v>
      </c>
      <c r="K337" s="33">
        <v>7</v>
      </c>
    </row>
    <row r="338" spans="1:12" ht="19.5" customHeight="1" thickBot="1">
      <c r="A338" s="310"/>
      <c r="B338" s="146"/>
      <c r="C338" s="146"/>
      <c r="D338" s="146"/>
      <c r="E338" s="147"/>
      <c r="F338" s="307"/>
      <c r="G338" s="82"/>
      <c r="H338" s="307"/>
      <c r="I338" s="307"/>
      <c r="J338" s="309"/>
      <c r="K338" s="148"/>
    </row>
    <row r="339" spans="1:12" ht="26.25" customHeight="1" thickBot="1">
      <c r="A339" s="643" t="s">
        <v>500</v>
      </c>
      <c r="B339" s="730"/>
      <c r="C339" s="730"/>
      <c r="D339" s="730"/>
      <c r="E339" s="730"/>
      <c r="F339" s="730"/>
      <c r="G339" s="730"/>
      <c r="H339" s="730"/>
      <c r="I339" s="730"/>
      <c r="J339" s="730"/>
      <c r="K339" s="731"/>
    </row>
    <row r="340" spans="1:12" ht="19.5" thickBot="1">
      <c r="A340" s="652" t="s">
        <v>82</v>
      </c>
      <c r="B340" s="421"/>
      <c r="C340" s="421"/>
      <c r="D340" s="421"/>
      <c r="E340" s="422"/>
      <c r="F340" s="78"/>
      <c r="G340" s="83"/>
      <c r="H340" s="149"/>
      <c r="I340" s="150"/>
      <c r="J340" s="153" t="s">
        <v>125</v>
      </c>
      <c r="K340" s="155" t="s">
        <v>126</v>
      </c>
    </row>
    <row r="341" spans="1:12" ht="19.5" thickBot="1">
      <c r="A341" s="494" t="s">
        <v>394</v>
      </c>
      <c r="B341" s="427"/>
      <c r="C341" s="427"/>
      <c r="D341" s="427"/>
      <c r="E341" s="428"/>
      <c r="F341" s="24"/>
      <c r="G341" s="79"/>
      <c r="H341" s="24"/>
      <c r="I341" s="24"/>
      <c r="J341" s="37">
        <v>1400</v>
      </c>
      <c r="K341" s="66">
        <v>4</v>
      </c>
      <c r="L341" s="374"/>
    </row>
    <row r="342" spans="1:12" ht="19.5" thickBot="1">
      <c r="A342" s="494" t="s">
        <v>1165</v>
      </c>
      <c r="B342" s="427"/>
      <c r="C342" s="427"/>
      <c r="D342" s="427"/>
      <c r="E342" s="428"/>
      <c r="F342" s="24"/>
      <c r="G342" s="79"/>
      <c r="H342" s="24"/>
      <c r="I342" s="24"/>
      <c r="J342" s="37">
        <v>1700</v>
      </c>
      <c r="K342" s="66">
        <v>4.4000000000000004</v>
      </c>
    </row>
    <row r="343" spans="1:12" ht="19.5" thickBot="1">
      <c r="A343" s="494" t="s">
        <v>1166</v>
      </c>
      <c r="B343" s="427"/>
      <c r="C343" s="427"/>
      <c r="D343" s="427"/>
      <c r="E343" s="428"/>
      <c r="F343" s="24"/>
      <c r="G343" s="79"/>
      <c r="H343" s="24"/>
      <c r="I343" s="24"/>
      <c r="J343" s="37">
        <v>2100</v>
      </c>
      <c r="K343" s="66">
        <v>5.6</v>
      </c>
    </row>
    <row r="344" spans="1:12" ht="19.5" thickBot="1">
      <c r="A344" s="494" t="s">
        <v>164</v>
      </c>
      <c r="B344" s="427"/>
      <c r="C344" s="427"/>
      <c r="D344" s="427"/>
      <c r="E344" s="428"/>
      <c r="F344" s="24"/>
      <c r="G344" s="79"/>
      <c r="H344" s="24"/>
      <c r="I344" s="24"/>
      <c r="J344" s="37">
        <v>1680</v>
      </c>
      <c r="K344" s="66">
        <v>8</v>
      </c>
    </row>
    <row r="345" spans="1:12" ht="19.5" thickBot="1">
      <c r="A345" s="494" t="s">
        <v>81</v>
      </c>
      <c r="B345" s="427"/>
      <c r="C345" s="427"/>
      <c r="D345" s="427"/>
      <c r="E345" s="428"/>
      <c r="F345" s="24"/>
      <c r="G345" s="79"/>
      <c r="H345" s="24"/>
      <c r="I345" s="24"/>
      <c r="J345" s="37">
        <v>140</v>
      </c>
      <c r="K345" s="66">
        <v>0.21</v>
      </c>
    </row>
    <row r="346" spans="1:12" ht="19.5" thickBot="1">
      <c r="A346" s="636" t="s">
        <v>83</v>
      </c>
      <c r="B346" s="427"/>
      <c r="C346" s="427"/>
      <c r="D346" s="427"/>
      <c r="E346" s="428"/>
      <c r="F346" s="24"/>
      <c r="G346" s="79"/>
      <c r="H346" s="24"/>
      <c r="I346" s="24"/>
      <c r="J346" s="88" t="s">
        <v>125</v>
      </c>
      <c r="K346" s="154" t="s">
        <v>126</v>
      </c>
    </row>
    <row r="347" spans="1:12" ht="19.5" thickBot="1">
      <c r="A347" s="494" t="s">
        <v>212</v>
      </c>
      <c r="B347" s="427"/>
      <c r="C347" s="427"/>
      <c r="D347" s="427"/>
      <c r="E347" s="428"/>
      <c r="F347" s="24"/>
      <c r="G347" s="79"/>
      <c r="H347" s="24"/>
      <c r="I347" s="24"/>
      <c r="J347" s="37">
        <v>1900</v>
      </c>
      <c r="K347" s="66">
        <v>5</v>
      </c>
    </row>
    <row r="348" spans="1:12" ht="19.5" thickBot="1">
      <c r="A348" s="494" t="s">
        <v>901</v>
      </c>
      <c r="B348" s="427"/>
      <c r="C348" s="427"/>
      <c r="D348" s="427"/>
      <c r="E348" s="428"/>
      <c r="F348" s="24"/>
      <c r="G348" s="79"/>
      <c r="H348" s="24"/>
      <c r="I348" s="24"/>
      <c r="J348" s="37">
        <v>2100</v>
      </c>
      <c r="K348" s="66">
        <v>6.8</v>
      </c>
      <c r="L348" s="374"/>
    </row>
    <row r="349" spans="1:12" ht="19.5" thickBot="1">
      <c r="A349" s="494" t="s">
        <v>1090</v>
      </c>
      <c r="B349" s="427"/>
      <c r="C349" s="427"/>
      <c r="D349" s="427"/>
      <c r="E349" s="428"/>
      <c r="F349" s="24"/>
      <c r="G349" s="79"/>
      <c r="H349" s="24"/>
      <c r="I349" s="24"/>
      <c r="J349" s="37">
        <v>2600</v>
      </c>
      <c r="K349" s="66">
        <v>8.5</v>
      </c>
      <c r="L349" s="374"/>
    </row>
    <row r="350" spans="1:12" ht="19.5" thickBot="1">
      <c r="A350" s="494" t="s">
        <v>1513</v>
      </c>
      <c r="B350" s="427"/>
      <c r="C350" s="427"/>
      <c r="D350" s="427"/>
      <c r="E350" s="428"/>
      <c r="F350" s="24"/>
      <c r="G350" s="79"/>
      <c r="H350" s="24"/>
      <c r="I350" s="24"/>
      <c r="J350" s="45">
        <v>3700</v>
      </c>
      <c r="K350" s="66">
        <v>13</v>
      </c>
    </row>
    <row r="351" spans="1:12" ht="19.5" thickBot="1">
      <c r="A351" s="494" t="s">
        <v>84</v>
      </c>
      <c r="B351" s="427"/>
      <c r="C351" s="427"/>
      <c r="D351" s="427"/>
      <c r="E351" s="428"/>
      <c r="F351" s="24"/>
      <c r="G351" s="79"/>
      <c r="H351" s="24"/>
      <c r="I351" s="24"/>
      <c r="J351" s="37">
        <v>170</v>
      </c>
      <c r="K351" s="66">
        <v>0.31</v>
      </c>
    </row>
    <row r="352" spans="1:12" ht="19.5" thickBot="1">
      <c r="A352" s="636" t="s">
        <v>85</v>
      </c>
      <c r="B352" s="427"/>
      <c r="C352" s="427"/>
      <c r="D352" s="427"/>
      <c r="E352" s="428"/>
      <c r="F352" s="24"/>
      <c r="G352" s="79"/>
      <c r="H352" s="24"/>
      <c r="I352" s="24"/>
      <c r="J352" s="88" t="s">
        <v>125</v>
      </c>
      <c r="K352" s="154" t="s">
        <v>126</v>
      </c>
    </row>
    <row r="353" spans="1:12" ht="19.5" thickBot="1">
      <c r="A353" s="494" t="s">
        <v>210</v>
      </c>
      <c r="B353" s="427"/>
      <c r="C353" s="427"/>
      <c r="D353" s="427"/>
      <c r="E353" s="428"/>
      <c r="F353" s="24"/>
      <c r="G353" s="79"/>
      <c r="H353" s="24"/>
      <c r="I353" s="24"/>
      <c r="J353" s="37">
        <v>1550</v>
      </c>
      <c r="K353" s="66">
        <v>8</v>
      </c>
    </row>
    <row r="354" spans="1:12" ht="19.5" thickBot="1">
      <c r="A354" s="494" t="s">
        <v>211</v>
      </c>
      <c r="B354" s="427"/>
      <c r="C354" s="427"/>
      <c r="D354" s="427"/>
      <c r="E354" s="428"/>
      <c r="F354" s="24"/>
      <c r="G354" s="79"/>
      <c r="H354" s="24"/>
      <c r="I354" s="24"/>
      <c r="J354" s="37">
        <v>1900</v>
      </c>
      <c r="K354" s="66">
        <v>7.1</v>
      </c>
    </row>
    <row r="355" spans="1:12" ht="19.5" thickBot="1">
      <c r="A355" s="494" t="s">
        <v>902</v>
      </c>
      <c r="B355" s="427"/>
      <c r="C355" s="427"/>
      <c r="D355" s="427"/>
      <c r="E355" s="428"/>
      <c r="F355" s="24"/>
      <c r="G355" s="79"/>
      <c r="H355" s="24"/>
      <c r="I355" s="24"/>
      <c r="J355" s="37">
        <v>2100</v>
      </c>
      <c r="K355" s="66">
        <v>7.5</v>
      </c>
    </row>
    <row r="356" spans="1:12" ht="19.5" thickBot="1">
      <c r="A356" s="494" t="s">
        <v>1089</v>
      </c>
      <c r="B356" s="427"/>
      <c r="C356" s="427"/>
      <c r="D356" s="427"/>
      <c r="E356" s="428"/>
      <c r="F356" s="24"/>
      <c r="G356" s="79"/>
      <c r="H356" s="24"/>
      <c r="I356" s="24"/>
      <c r="J356" s="37">
        <v>3500</v>
      </c>
      <c r="K356" s="66">
        <v>12</v>
      </c>
    </row>
    <row r="357" spans="1:12" ht="19.5" thickBot="1">
      <c r="A357" s="494" t="s">
        <v>607</v>
      </c>
      <c r="B357" s="427"/>
      <c r="C357" s="427"/>
      <c r="D357" s="427"/>
      <c r="E357" s="428"/>
      <c r="F357" s="24"/>
      <c r="G357" s="79"/>
      <c r="H357" s="24"/>
      <c r="I357" s="24"/>
      <c r="J357" s="37">
        <v>5400</v>
      </c>
      <c r="K357" s="66">
        <v>18</v>
      </c>
    </row>
    <row r="358" spans="1:12" ht="19.5" thickBot="1">
      <c r="A358" s="494" t="s">
        <v>86</v>
      </c>
      <c r="B358" s="427"/>
      <c r="C358" s="427"/>
      <c r="D358" s="427"/>
      <c r="E358" s="428"/>
      <c r="F358" s="24"/>
      <c r="G358" s="79"/>
      <c r="H358" s="24"/>
      <c r="I358" s="24"/>
      <c r="J358" s="37">
        <v>245</v>
      </c>
      <c r="K358" s="66">
        <v>0.38</v>
      </c>
    </row>
    <row r="359" spans="1:12" ht="19.5" thickBot="1">
      <c r="A359" s="636" t="s">
        <v>87</v>
      </c>
      <c r="B359" s="427"/>
      <c r="C359" s="427"/>
      <c r="D359" s="427"/>
      <c r="E359" s="428"/>
      <c r="F359" s="24"/>
      <c r="G359" s="79"/>
      <c r="H359" s="24"/>
      <c r="I359" s="24"/>
      <c r="J359" s="88" t="s">
        <v>125</v>
      </c>
      <c r="K359" s="154" t="s">
        <v>126</v>
      </c>
    </row>
    <row r="360" spans="1:12" ht="19.5" thickBot="1">
      <c r="A360" s="733" t="s">
        <v>294</v>
      </c>
      <c r="B360" s="485"/>
      <c r="C360" s="485"/>
      <c r="D360" s="485"/>
      <c r="E360" s="486"/>
      <c r="F360" s="24"/>
      <c r="G360" s="79"/>
      <c r="H360" s="24"/>
      <c r="I360" s="24"/>
      <c r="J360" s="37">
        <v>3400</v>
      </c>
      <c r="K360" s="66">
        <v>9.8000000000000007</v>
      </c>
      <c r="L360" s="374"/>
    </row>
    <row r="361" spans="1:12" ht="19.5" thickBot="1">
      <c r="A361" s="733" t="s">
        <v>1088</v>
      </c>
      <c r="B361" s="485"/>
      <c r="C361" s="485"/>
      <c r="D361" s="485"/>
      <c r="E361" s="486"/>
      <c r="F361" s="24"/>
      <c r="G361" s="79"/>
      <c r="H361" s="24"/>
      <c r="I361" s="24"/>
      <c r="J361" s="37">
        <v>3700</v>
      </c>
      <c r="K361" s="66">
        <v>9.7200000000000006</v>
      </c>
    </row>
    <row r="362" spans="1:12" ht="19.5" thickBot="1">
      <c r="A362" s="494" t="s">
        <v>1506</v>
      </c>
      <c r="B362" s="427"/>
      <c r="C362" s="427"/>
      <c r="D362" s="427"/>
      <c r="E362" s="428"/>
      <c r="F362" s="24"/>
      <c r="G362" s="79"/>
      <c r="H362" s="24"/>
      <c r="I362" s="24"/>
      <c r="J362" s="37">
        <v>5200</v>
      </c>
      <c r="K362" s="66">
        <v>18.600000000000001</v>
      </c>
      <c r="L362" s="374"/>
    </row>
    <row r="363" spans="1:12" ht="19.5" thickBot="1">
      <c r="A363" s="494" t="s">
        <v>88</v>
      </c>
      <c r="B363" s="427"/>
      <c r="C363" s="427"/>
      <c r="D363" s="427"/>
      <c r="E363" s="428"/>
      <c r="F363" s="24"/>
      <c r="G363" s="79"/>
      <c r="H363" s="24"/>
      <c r="I363" s="24"/>
      <c r="J363" s="37">
        <v>270</v>
      </c>
      <c r="K363" s="66">
        <v>0.48</v>
      </c>
    </row>
    <row r="364" spans="1:12" ht="19.5" thickBot="1">
      <c r="A364" s="636" t="s">
        <v>89</v>
      </c>
      <c r="B364" s="427"/>
      <c r="C364" s="427"/>
      <c r="D364" s="427"/>
      <c r="E364" s="428"/>
      <c r="F364" s="24"/>
      <c r="G364" s="79"/>
      <c r="H364" s="24"/>
      <c r="I364" s="24"/>
      <c r="J364" s="88" t="s">
        <v>125</v>
      </c>
      <c r="K364" s="154" t="s">
        <v>126</v>
      </c>
    </row>
    <row r="365" spans="1:12" ht="19.5" thickBot="1">
      <c r="A365" s="494" t="s">
        <v>209</v>
      </c>
      <c r="B365" s="427"/>
      <c r="C365" s="427"/>
      <c r="D365" s="427"/>
      <c r="E365" s="428"/>
      <c r="F365" s="24"/>
      <c r="G365" s="79"/>
      <c r="H365" s="24"/>
      <c r="I365" s="24"/>
      <c r="J365" s="37">
        <v>3700</v>
      </c>
      <c r="K365" s="66">
        <v>14.6</v>
      </c>
    </row>
    <row r="366" spans="1:12" ht="19.5" thickBot="1">
      <c r="A366" s="494" t="s">
        <v>903</v>
      </c>
      <c r="B366" s="427"/>
      <c r="C366" s="427"/>
      <c r="D366" s="427"/>
      <c r="E366" s="428"/>
      <c r="F366" s="24"/>
      <c r="G366" s="79"/>
      <c r="H366" s="24"/>
      <c r="I366" s="24"/>
      <c r="J366" s="37">
        <v>5800</v>
      </c>
      <c r="K366" s="66">
        <v>14.5</v>
      </c>
    </row>
    <row r="367" spans="1:12" ht="19.5" thickBot="1">
      <c r="A367" s="494" t="s">
        <v>1091</v>
      </c>
      <c r="B367" s="427"/>
      <c r="C367" s="427"/>
      <c r="D367" s="427"/>
      <c r="E367" s="428"/>
      <c r="F367" s="24"/>
      <c r="G367" s="79"/>
      <c r="H367" s="24"/>
      <c r="I367" s="24"/>
      <c r="J367" s="37">
        <v>8600</v>
      </c>
      <c r="K367" s="66">
        <v>26</v>
      </c>
      <c r="L367" s="374"/>
    </row>
    <row r="368" spans="1:12" ht="19.5" customHeight="1" thickBot="1">
      <c r="A368" s="494" t="s">
        <v>90</v>
      </c>
      <c r="B368" s="427"/>
      <c r="C368" s="427"/>
      <c r="D368" s="427"/>
      <c r="E368" s="428"/>
      <c r="F368" s="24"/>
      <c r="G368" s="79"/>
      <c r="H368" s="24"/>
      <c r="I368" s="24"/>
      <c r="J368" s="37">
        <v>330</v>
      </c>
      <c r="K368" s="66">
        <v>0.66</v>
      </c>
    </row>
    <row r="369" spans="1:11" ht="19.5" customHeight="1" thickBot="1">
      <c r="A369" s="602"/>
      <c r="B369" s="424"/>
      <c r="C369" s="424"/>
      <c r="D369" s="424"/>
      <c r="E369" s="425"/>
      <c r="F369" s="31"/>
      <c r="G369" s="31"/>
      <c r="H369" s="31"/>
      <c r="I369" s="31"/>
      <c r="J369" s="116"/>
      <c r="K369" s="53"/>
    </row>
    <row r="370" spans="1:11" ht="26.25" customHeight="1" thickBot="1">
      <c r="A370" s="548" t="s">
        <v>568</v>
      </c>
      <c r="B370" s="764"/>
      <c r="C370" s="764"/>
      <c r="D370" s="764"/>
      <c r="E370" s="764"/>
      <c r="F370" s="764"/>
      <c r="G370" s="764"/>
      <c r="H370" s="764"/>
      <c r="I370" s="764"/>
      <c r="J370" s="764"/>
      <c r="K370" s="765"/>
    </row>
    <row r="371" spans="1:11" ht="18.75">
      <c r="A371" s="652" t="s">
        <v>91</v>
      </c>
      <c r="B371" s="421"/>
      <c r="C371" s="421"/>
      <c r="D371" s="421"/>
      <c r="E371" s="422"/>
      <c r="F371" s="71"/>
      <c r="G371" s="72"/>
      <c r="H371" s="302"/>
      <c r="I371" s="302"/>
      <c r="J371" s="153" t="s">
        <v>125</v>
      </c>
      <c r="K371" s="155" t="s">
        <v>126</v>
      </c>
    </row>
    <row r="372" spans="1:11" ht="18.75">
      <c r="A372" s="494" t="s">
        <v>208</v>
      </c>
      <c r="B372" s="427"/>
      <c r="C372" s="427"/>
      <c r="D372" s="427"/>
      <c r="E372" s="428"/>
      <c r="F372" s="7"/>
      <c r="G372" s="15"/>
      <c r="H372" s="302"/>
      <c r="I372" s="302"/>
      <c r="J372" s="37">
        <v>1200</v>
      </c>
      <c r="K372" s="66">
        <v>4.4000000000000004</v>
      </c>
    </row>
    <row r="373" spans="1:11" ht="18.75">
      <c r="A373" s="494" t="s">
        <v>896</v>
      </c>
      <c r="B373" s="427"/>
      <c r="C373" s="427"/>
      <c r="D373" s="427"/>
      <c r="E373" s="428"/>
      <c r="F373" s="7"/>
      <c r="G373" s="15"/>
      <c r="H373" s="302"/>
      <c r="I373" s="302"/>
      <c r="J373" s="37">
        <v>1300</v>
      </c>
      <c r="K373" s="66">
        <v>4.5</v>
      </c>
    </row>
    <row r="374" spans="1:11" ht="18.75">
      <c r="A374" s="494" t="s">
        <v>288</v>
      </c>
      <c r="B374" s="427"/>
      <c r="C374" s="427"/>
      <c r="D374" s="427"/>
      <c r="E374" s="428"/>
      <c r="F374" s="7"/>
      <c r="G374" s="15"/>
      <c r="H374" s="302"/>
      <c r="I374" s="302"/>
      <c r="J374" s="37">
        <v>1600</v>
      </c>
      <c r="K374" s="66">
        <v>5.8</v>
      </c>
    </row>
    <row r="375" spans="1:11" ht="18.75">
      <c r="A375" s="494" t="s">
        <v>92</v>
      </c>
      <c r="B375" s="427"/>
      <c r="C375" s="427"/>
      <c r="D375" s="427"/>
      <c r="E375" s="428"/>
      <c r="F375" s="7"/>
      <c r="G375" s="15"/>
      <c r="H375" s="302"/>
      <c r="I375" s="302"/>
      <c r="J375" s="37">
        <v>75</v>
      </c>
      <c r="K375" s="66">
        <v>0.23</v>
      </c>
    </row>
    <row r="376" spans="1:11" ht="19.5" thickBot="1">
      <c r="A376" s="494" t="s">
        <v>93</v>
      </c>
      <c r="B376" s="427"/>
      <c r="C376" s="427"/>
      <c r="D376" s="427"/>
      <c r="E376" s="428"/>
      <c r="F376" s="47"/>
      <c r="G376" s="48"/>
      <c r="H376" s="302"/>
      <c r="I376" s="302"/>
      <c r="J376" s="37">
        <v>50</v>
      </c>
      <c r="K376" s="66">
        <v>0.05</v>
      </c>
    </row>
    <row r="377" spans="1:11" ht="19.5" thickBot="1">
      <c r="A377" s="636" t="s">
        <v>94</v>
      </c>
      <c r="B377" s="427"/>
      <c r="C377" s="427"/>
      <c r="D377" s="427"/>
      <c r="E377" s="428"/>
      <c r="F377" s="24"/>
      <c r="G377" s="79"/>
      <c r="H377" s="24"/>
      <c r="I377" s="24"/>
      <c r="J377" s="153" t="s">
        <v>125</v>
      </c>
      <c r="K377" s="155" t="s">
        <v>126</v>
      </c>
    </row>
    <row r="378" spans="1:11" ht="19.5" thickBot="1">
      <c r="A378" s="494" t="s">
        <v>1212</v>
      </c>
      <c r="B378" s="427"/>
      <c r="C378" s="427"/>
      <c r="D378" s="427"/>
      <c r="E378" s="428"/>
      <c r="F378" s="24"/>
      <c r="G378" s="79"/>
      <c r="H378" s="24"/>
      <c r="I378" s="24"/>
      <c r="J378" s="37">
        <v>3800</v>
      </c>
      <c r="K378" s="66">
        <v>14.4</v>
      </c>
    </row>
    <row r="379" spans="1:11" ht="19.5" thickBot="1">
      <c r="A379" s="494" t="s">
        <v>1213</v>
      </c>
      <c r="B379" s="427"/>
      <c r="C379" s="427"/>
      <c r="D379" s="427"/>
      <c r="E379" s="428"/>
      <c r="F379" s="24"/>
      <c r="G379" s="79"/>
      <c r="H379" s="24"/>
      <c r="I379" s="24"/>
      <c r="J379" s="54">
        <v>2500</v>
      </c>
      <c r="K379" s="173">
        <v>10</v>
      </c>
    </row>
    <row r="380" spans="1:11" ht="19.5" thickBot="1">
      <c r="A380" s="636" t="s">
        <v>906</v>
      </c>
      <c r="B380" s="427"/>
      <c r="C380" s="427"/>
      <c r="D380" s="427"/>
      <c r="E380" s="428"/>
      <c r="F380" s="24"/>
      <c r="G380" s="79"/>
      <c r="H380" s="24"/>
      <c r="I380" s="24"/>
      <c r="J380" s="153" t="s">
        <v>125</v>
      </c>
      <c r="K380" s="155" t="s">
        <v>126</v>
      </c>
    </row>
    <row r="381" spans="1:11" ht="17.25" thickBot="1">
      <c r="A381" s="494" t="s">
        <v>206</v>
      </c>
      <c r="B381" s="427"/>
      <c r="C381" s="427"/>
      <c r="D381" s="427"/>
      <c r="E381" s="428"/>
      <c r="F381" s="68"/>
      <c r="G381" s="70"/>
      <c r="H381" s="68"/>
      <c r="I381" s="68"/>
      <c r="J381" s="37">
        <v>1850</v>
      </c>
      <c r="K381" s="66">
        <v>6.4</v>
      </c>
    </row>
    <row r="382" spans="1:11" ht="17.25" thickBot="1">
      <c r="A382" s="494" t="s">
        <v>897</v>
      </c>
      <c r="B382" s="427"/>
      <c r="C382" s="427"/>
      <c r="D382" s="427"/>
      <c r="E382" s="428"/>
      <c r="F382" s="68"/>
      <c r="G382" s="70"/>
      <c r="H382" s="68"/>
      <c r="I382" s="68"/>
      <c r="J382" s="37">
        <v>2500</v>
      </c>
      <c r="K382" s="66">
        <v>6.8</v>
      </c>
    </row>
    <row r="383" spans="1:11" ht="17.25" thickBot="1">
      <c r="A383" s="494" t="s">
        <v>207</v>
      </c>
      <c r="B383" s="427"/>
      <c r="C383" s="427"/>
      <c r="D383" s="427"/>
      <c r="E383" s="428"/>
      <c r="F383" s="68"/>
      <c r="G383" s="70"/>
      <c r="H383" s="68"/>
      <c r="I383" s="68"/>
      <c r="J383" s="37">
        <v>2450</v>
      </c>
      <c r="K383" s="66">
        <v>7.1</v>
      </c>
    </row>
    <row r="384" spans="1:11" ht="17.25" thickBot="1">
      <c r="A384" s="494" t="s">
        <v>898</v>
      </c>
      <c r="B384" s="427"/>
      <c r="C384" s="427"/>
      <c r="D384" s="427"/>
      <c r="E384" s="428"/>
      <c r="F384" s="68"/>
      <c r="G384" s="70"/>
      <c r="H384" s="68"/>
      <c r="I384" s="68"/>
      <c r="J384" s="37">
        <v>2700</v>
      </c>
      <c r="K384" s="66">
        <v>6.8</v>
      </c>
    </row>
    <row r="385" spans="1:12" ht="17.25" thickBot="1">
      <c r="A385" s="494" t="s">
        <v>934</v>
      </c>
      <c r="B385" s="427"/>
      <c r="C385" s="427"/>
      <c r="D385" s="427"/>
      <c r="E385" s="428"/>
      <c r="F385" s="68"/>
      <c r="G385" s="70"/>
      <c r="H385" s="68"/>
      <c r="I385" s="68"/>
      <c r="J385" s="37">
        <v>3100</v>
      </c>
      <c r="K385" s="66">
        <v>10.3</v>
      </c>
      <c r="L385" s="374"/>
    </row>
    <row r="386" spans="1:12" ht="17.25" thickBot="1">
      <c r="A386" s="494" t="s">
        <v>263</v>
      </c>
      <c r="B386" s="427"/>
      <c r="C386" s="427"/>
      <c r="D386" s="427"/>
      <c r="E386" s="428"/>
      <c r="F386" s="68"/>
      <c r="G386" s="70"/>
      <c r="H386" s="68"/>
      <c r="I386" s="68"/>
      <c r="J386" s="37">
        <v>1500</v>
      </c>
      <c r="K386" s="66">
        <v>5</v>
      </c>
    </row>
    <row r="387" spans="1:12" ht="17.25" thickBot="1">
      <c r="A387" s="494" t="s">
        <v>1471</v>
      </c>
      <c r="B387" s="427"/>
      <c r="C387" s="427"/>
      <c r="D387" s="427"/>
      <c r="E387" s="428"/>
      <c r="F387" s="68"/>
      <c r="G387" s="70"/>
      <c r="H387" s="68"/>
      <c r="I387" s="68"/>
      <c r="J387" s="37">
        <v>2850</v>
      </c>
      <c r="K387" s="66">
        <v>9.8000000000000007</v>
      </c>
      <c r="L387" s="374"/>
    </row>
    <row r="388" spans="1:12" ht="17.25" thickBot="1">
      <c r="A388" s="494" t="s">
        <v>95</v>
      </c>
      <c r="B388" s="427"/>
      <c r="C388" s="427"/>
      <c r="D388" s="427"/>
      <c r="E388" s="428"/>
      <c r="F388" s="68"/>
      <c r="G388" s="70"/>
      <c r="H388" s="68"/>
      <c r="I388" s="68"/>
      <c r="J388" s="37">
        <v>110</v>
      </c>
      <c r="K388" s="66">
        <v>0.23</v>
      </c>
    </row>
    <row r="389" spans="1:12" ht="17.25" thickBot="1">
      <c r="A389" s="494" t="s">
        <v>96</v>
      </c>
      <c r="B389" s="427"/>
      <c r="C389" s="427"/>
      <c r="D389" s="427"/>
      <c r="E389" s="428"/>
      <c r="F389" s="68"/>
      <c r="G389" s="70"/>
      <c r="H389" s="68"/>
      <c r="I389" s="68"/>
      <c r="J389" s="37">
        <v>50</v>
      </c>
      <c r="K389" s="66">
        <v>0.05</v>
      </c>
    </row>
    <row r="390" spans="1:12" ht="19.5" thickBot="1">
      <c r="A390" s="636" t="s">
        <v>255</v>
      </c>
      <c r="B390" s="427"/>
      <c r="C390" s="427"/>
      <c r="D390" s="427"/>
      <c r="E390" s="428"/>
      <c r="F390" s="24"/>
      <c r="G390" s="79"/>
      <c r="H390" s="24"/>
      <c r="I390" s="24"/>
      <c r="J390" s="88" t="s">
        <v>125</v>
      </c>
      <c r="K390" s="154" t="s">
        <v>126</v>
      </c>
    </row>
    <row r="391" spans="1:12" ht="17.25" thickBot="1">
      <c r="A391" s="617" t="s">
        <v>264</v>
      </c>
      <c r="B391" s="427"/>
      <c r="C391" s="427"/>
      <c r="D391" s="427"/>
      <c r="E391" s="428"/>
      <c r="F391" s="68"/>
      <c r="G391" s="70"/>
      <c r="H391" s="68"/>
      <c r="I391" s="68"/>
      <c r="J391" s="37">
        <v>4900</v>
      </c>
      <c r="K391" s="66">
        <v>21</v>
      </c>
    </row>
    <row r="392" spans="1:12">
      <c r="A392" s="617" t="s">
        <v>265</v>
      </c>
      <c r="B392" s="427"/>
      <c r="C392" s="427"/>
      <c r="D392" s="427"/>
      <c r="E392" s="428"/>
      <c r="F392" s="61"/>
      <c r="G392" s="67"/>
      <c r="H392" s="61"/>
      <c r="I392" s="61"/>
      <c r="J392" s="37">
        <v>4900</v>
      </c>
      <c r="K392" s="66">
        <v>21</v>
      </c>
    </row>
    <row r="393" spans="1:12" ht="18.75">
      <c r="A393" s="636" t="s">
        <v>97</v>
      </c>
      <c r="B393" s="427"/>
      <c r="C393" s="427"/>
      <c r="D393" s="427"/>
      <c r="E393" s="428"/>
      <c r="F393" s="71"/>
      <c r="G393" s="72"/>
      <c r="H393" s="302"/>
      <c r="I393" s="302"/>
      <c r="J393" s="88" t="s">
        <v>125</v>
      </c>
      <c r="K393" s="154" t="s">
        <v>126</v>
      </c>
    </row>
    <row r="394" spans="1:12" ht="17.25" thickBot="1">
      <c r="A394" s="494" t="s">
        <v>205</v>
      </c>
      <c r="B394" s="427"/>
      <c r="C394" s="427"/>
      <c r="D394" s="427"/>
      <c r="E394" s="428"/>
      <c r="F394" s="41"/>
      <c r="G394" s="42"/>
      <c r="H394" s="61"/>
      <c r="I394" s="61"/>
      <c r="J394" s="37">
        <v>2400</v>
      </c>
      <c r="K394" s="66">
        <v>9.1999999999999993</v>
      </c>
    </row>
    <row r="395" spans="1:12" ht="17.25" thickBot="1">
      <c r="A395" s="494" t="s">
        <v>899</v>
      </c>
      <c r="B395" s="427"/>
      <c r="C395" s="427"/>
      <c r="D395" s="427"/>
      <c r="E395" s="428"/>
      <c r="F395" s="68"/>
      <c r="G395" s="68"/>
      <c r="H395" s="68"/>
      <c r="I395" s="68"/>
      <c r="J395" s="37">
        <v>2500</v>
      </c>
      <c r="K395" s="66">
        <v>9.65</v>
      </c>
    </row>
    <row r="396" spans="1:12">
      <c r="A396" s="494" t="s">
        <v>222</v>
      </c>
      <c r="B396" s="427"/>
      <c r="C396" s="427"/>
      <c r="D396" s="427"/>
      <c r="E396" s="428"/>
      <c r="F396" s="41"/>
      <c r="G396" s="42"/>
      <c r="H396" s="61"/>
      <c r="I396" s="61"/>
      <c r="J396" s="37">
        <v>3950</v>
      </c>
      <c r="K396" s="66">
        <v>13.8</v>
      </c>
    </row>
    <row r="397" spans="1:12">
      <c r="A397" s="494" t="s">
        <v>98</v>
      </c>
      <c r="B397" s="427"/>
      <c r="C397" s="427"/>
      <c r="D397" s="427"/>
      <c r="E397" s="428"/>
      <c r="F397" s="41"/>
      <c r="G397" s="42"/>
      <c r="H397" s="61"/>
      <c r="I397" s="61"/>
      <c r="J397" s="37">
        <v>120</v>
      </c>
      <c r="K397" s="66">
        <v>0.26</v>
      </c>
    </row>
    <row r="398" spans="1:12" ht="17.25" thickBot="1">
      <c r="A398" s="494" t="s">
        <v>96</v>
      </c>
      <c r="B398" s="427"/>
      <c r="C398" s="427"/>
      <c r="D398" s="427"/>
      <c r="E398" s="428"/>
      <c r="F398" s="62"/>
      <c r="G398" s="63"/>
      <c r="H398" s="61"/>
      <c r="I398" s="61"/>
      <c r="J398" s="37">
        <v>50</v>
      </c>
      <c r="K398" s="66">
        <v>0.05</v>
      </c>
    </row>
    <row r="399" spans="1:12" ht="19.5" thickBot="1">
      <c r="A399" s="636" t="s">
        <v>99</v>
      </c>
      <c r="B399" s="427"/>
      <c r="C399" s="427"/>
      <c r="D399" s="427"/>
      <c r="E399" s="428"/>
      <c r="F399" s="24"/>
      <c r="G399" s="79"/>
      <c r="H399" s="24"/>
      <c r="I399" s="24"/>
      <c r="J399" s="88" t="s">
        <v>125</v>
      </c>
      <c r="K399" s="154" t="s">
        <v>126</v>
      </c>
    </row>
    <row r="400" spans="1:12" ht="17.25" thickBot="1">
      <c r="A400" s="494" t="s">
        <v>204</v>
      </c>
      <c r="B400" s="427"/>
      <c r="C400" s="427"/>
      <c r="D400" s="427"/>
      <c r="E400" s="428"/>
      <c r="F400" s="68"/>
      <c r="G400" s="70"/>
      <c r="H400" s="68"/>
      <c r="I400" s="68"/>
      <c r="J400" s="37">
        <v>4600</v>
      </c>
      <c r="K400" s="66">
        <v>11.5</v>
      </c>
      <c r="L400" s="374"/>
    </row>
    <row r="401" spans="1:12" ht="17.25" thickBot="1">
      <c r="A401" s="494" t="s">
        <v>900</v>
      </c>
      <c r="B401" s="427"/>
      <c r="C401" s="427"/>
      <c r="D401" s="427"/>
      <c r="E401" s="428"/>
      <c r="F401" s="68"/>
      <c r="G401" s="70"/>
      <c r="H401" s="68"/>
      <c r="I401" s="68"/>
      <c r="J401" s="37">
        <v>3250</v>
      </c>
      <c r="K401" s="66">
        <v>11.7</v>
      </c>
    </row>
    <row r="402" spans="1:12" ht="17.25" thickBot="1">
      <c r="A402" s="494" t="s">
        <v>414</v>
      </c>
      <c r="B402" s="427"/>
      <c r="C402" s="427"/>
      <c r="D402" s="427"/>
      <c r="E402" s="428"/>
      <c r="F402" s="68"/>
      <c r="G402" s="70"/>
      <c r="H402" s="68"/>
      <c r="I402" s="68"/>
      <c r="J402" s="37">
        <v>5400</v>
      </c>
      <c r="K402" s="66">
        <v>19.2</v>
      </c>
    </row>
    <row r="403" spans="1:12" ht="17.25" thickBot="1">
      <c r="A403" s="494" t="s">
        <v>879</v>
      </c>
      <c r="B403" s="427"/>
      <c r="C403" s="427"/>
      <c r="D403" s="427"/>
      <c r="E403" s="428"/>
      <c r="F403" s="68"/>
      <c r="G403" s="68"/>
      <c r="H403" s="68"/>
      <c r="I403" s="68"/>
      <c r="J403" s="37">
        <v>200</v>
      </c>
      <c r="K403" s="66">
        <v>0.52</v>
      </c>
    </row>
    <row r="404" spans="1:12" ht="17.25" thickBot="1">
      <c r="A404" s="494" t="s">
        <v>100</v>
      </c>
      <c r="B404" s="427"/>
      <c r="C404" s="427"/>
      <c r="D404" s="427"/>
      <c r="E404" s="428"/>
      <c r="F404" s="68"/>
      <c r="G404" s="68"/>
      <c r="H404" s="68"/>
      <c r="I404" s="68"/>
      <c r="J404" s="37">
        <v>75</v>
      </c>
      <c r="K404" s="66">
        <v>0.08</v>
      </c>
    </row>
    <row r="405" spans="1:12" ht="19.5" thickBot="1">
      <c r="A405" s="636" t="s">
        <v>167</v>
      </c>
      <c r="B405" s="427"/>
      <c r="C405" s="427"/>
      <c r="D405" s="427"/>
      <c r="E405" s="428"/>
      <c r="F405" s="24"/>
      <c r="G405" s="24"/>
      <c r="H405" s="24"/>
      <c r="I405" s="24"/>
      <c r="J405" s="88" t="s">
        <v>125</v>
      </c>
      <c r="K405" s="154" t="s">
        <v>126</v>
      </c>
    </row>
    <row r="406" spans="1:12" ht="17.25" thickBot="1">
      <c r="A406" s="733" t="s">
        <v>1456</v>
      </c>
      <c r="B406" s="485"/>
      <c r="C406" s="485"/>
      <c r="D406" s="485"/>
      <c r="E406" s="486"/>
      <c r="F406" s="68"/>
      <c r="G406" s="68"/>
      <c r="H406" s="68"/>
      <c r="I406" s="68"/>
      <c r="J406" s="37">
        <v>3600</v>
      </c>
      <c r="K406" s="66">
        <v>12.5</v>
      </c>
    </row>
    <row r="407" spans="1:12" ht="17.25" thickBot="1">
      <c r="A407" s="733" t="s">
        <v>1455</v>
      </c>
      <c r="B407" s="485"/>
      <c r="C407" s="485"/>
      <c r="D407" s="485"/>
      <c r="E407" s="486"/>
      <c r="F407" s="68"/>
      <c r="G407" s="68"/>
      <c r="H407" s="68"/>
      <c r="I407" s="68"/>
      <c r="J407" s="37">
        <v>3500</v>
      </c>
      <c r="K407" s="66">
        <v>12.8</v>
      </c>
    </row>
    <row r="408" spans="1:12" ht="19.5" thickBot="1">
      <c r="A408" s="494" t="s">
        <v>933</v>
      </c>
      <c r="B408" s="427"/>
      <c r="C408" s="427"/>
      <c r="D408" s="427"/>
      <c r="E408" s="428"/>
      <c r="F408" s="24"/>
      <c r="G408" s="24"/>
      <c r="H408" s="24"/>
      <c r="I408" s="24"/>
      <c r="J408" s="37">
        <v>5150</v>
      </c>
      <c r="K408" s="66">
        <v>18.2</v>
      </c>
    </row>
    <row r="409" spans="1:12" ht="19.5" thickBot="1">
      <c r="A409" s="636" t="s">
        <v>256</v>
      </c>
      <c r="B409" s="427"/>
      <c r="C409" s="427"/>
      <c r="D409" s="427"/>
      <c r="E409" s="428"/>
      <c r="F409" s="24"/>
      <c r="G409" s="24"/>
      <c r="H409" s="24"/>
      <c r="I409" s="24"/>
      <c r="J409" s="88" t="s">
        <v>125</v>
      </c>
      <c r="K409" s="154" t="s">
        <v>126</v>
      </c>
    </row>
    <row r="410" spans="1:12" ht="19.5" thickBot="1">
      <c r="A410" s="617" t="s">
        <v>257</v>
      </c>
      <c r="B410" s="427"/>
      <c r="C410" s="427"/>
      <c r="D410" s="427"/>
      <c r="E410" s="428"/>
      <c r="F410" s="24"/>
      <c r="G410" s="24"/>
      <c r="H410" s="24"/>
      <c r="I410" s="24"/>
      <c r="J410" s="37">
        <v>9400</v>
      </c>
      <c r="K410" s="66">
        <v>32.5</v>
      </c>
    </row>
    <row r="411" spans="1:12" ht="19.5" thickBot="1">
      <c r="A411" s="636" t="s">
        <v>147</v>
      </c>
      <c r="B411" s="427"/>
      <c r="C411" s="427"/>
      <c r="D411" s="427"/>
      <c r="E411" s="428"/>
      <c r="F411" s="24"/>
      <c r="G411" s="24"/>
      <c r="H411" s="24"/>
      <c r="I411" s="24"/>
      <c r="J411" s="88" t="s">
        <v>125</v>
      </c>
      <c r="K411" s="154" t="s">
        <v>126</v>
      </c>
    </row>
    <row r="412" spans="1:12" ht="17.25" thickBot="1">
      <c r="A412" s="494" t="s">
        <v>203</v>
      </c>
      <c r="B412" s="427"/>
      <c r="C412" s="427"/>
      <c r="D412" s="427"/>
      <c r="E412" s="428"/>
      <c r="F412" s="68"/>
      <c r="G412" s="68"/>
      <c r="H412" s="68"/>
      <c r="I412" s="68"/>
      <c r="J412" s="37">
        <v>5250</v>
      </c>
      <c r="K412" s="66">
        <v>18.5</v>
      </c>
    </row>
    <row r="413" spans="1:12" ht="17.25" thickBot="1">
      <c r="A413" s="494" t="s">
        <v>1191</v>
      </c>
      <c r="B413" s="427"/>
      <c r="C413" s="427"/>
      <c r="D413" s="427"/>
      <c r="E413" s="428"/>
      <c r="F413" s="68"/>
      <c r="G413" s="68"/>
      <c r="H413" s="68"/>
      <c r="I413" s="68"/>
      <c r="J413" s="37">
        <v>6200</v>
      </c>
      <c r="K413" s="66">
        <v>20.399999999999999</v>
      </c>
      <c r="L413" s="374"/>
    </row>
    <row r="414" spans="1:12" ht="17.25" thickBot="1">
      <c r="A414" s="494" t="s">
        <v>932</v>
      </c>
      <c r="B414" s="427"/>
      <c r="C414" s="427"/>
      <c r="D414" s="427"/>
      <c r="E414" s="428"/>
      <c r="F414" s="68"/>
      <c r="G414" s="68"/>
      <c r="H414" s="68"/>
      <c r="I414" s="68"/>
      <c r="J414" s="37">
        <v>10500</v>
      </c>
      <c r="K414" s="66">
        <v>32.6</v>
      </c>
    </row>
    <row r="415" spans="1:12" ht="17.25" thickBot="1">
      <c r="A415" s="494" t="s">
        <v>349</v>
      </c>
      <c r="B415" s="427"/>
      <c r="C415" s="427"/>
      <c r="D415" s="427"/>
      <c r="E415" s="428"/>
      <c r="F415" s="68"/>
      <c r="G415" s="68"/>
      <c r="H415" s="68"/>
      <c r="I415" s="68"/>
      <c r="J415" s="37">
        <v>345</v>
      </c>
      <c r="K415" s="66">
        <v>0.75</v>
      </c>
    </row>
    <row r="416" spans="1:12" ht="17.25" thickBot="1">
      <c r="A416" s="494" t="s">
        <v>350</v>
      </c>
      <c r="B416" s="427"/>
      <c r="C416" s="427"/>
      <c r="D416" s="427"/>
      <c r="E416" s="428"/>
      <c r="F416" s="68"/>
      <c r="G416" s="68"/>
      <c r="H416" s="68"/>
      <c r="I416" s="68"/>
      <c r="J416" s="37">
        <v>130</v>
      </c>
      <c r="K416" s="66">
        <v>0.08</v>
      </c>
    </row>
    <row r="417" spans="1:11" ht="17.25" thickBot="1">
      <c r="A417" s="494" t="s">
        <v>1454</v>
      </c>
      <c r="B417" s="427"/>
      <c r="C417" s="427"/>
      <c r="D417" s="427"/>
      <c r="E417" s="428"/>
      <c r="F417" s="68"/>
      <c r="G417" s="68"/>
      <c r="H417" s="68"/>
      <c r="I417" s="68"/>
      <c r="J417" s="37">
        <v>5600</v>
      </c>
      <c r="K417" s="66">
        <v>22</v>
      </c>
    </row>
    <row r="418" spans="1:11" ht="17.25" thickBot="1">
      <c r="A418" s="494" t="s">
        <v>879</v>
      </c>
      <c r="B418" s="427"/>
      <c r="C418" s="427"/>
      <c r="D418" s="427"/>
      <c r="E418" s="428"/>
      <c r="F418" s="68"/>
      <c r="G418" s="68"/>
      <c r="H418" s="68"/>
      <c r="I418" s="68"/>
      <c r="J418" s="37">
        <v>270</v>
      </c>
      <c r="K418" s="66">
        <v>0.52</v>
      </c>
    </row>
    <row r="419" spans="1:11" ht="17.25" thickBot="1">
      <c r="A419" s="494" t="s">
        <v>100</v>
      </c>
      <c r="B419" s="427"/>
      <c r="C419" s="427"/>
      <c r="D419" s="427"/>
      <c r="E419" s="428"/>
      <c r="F419" s="68"/>
      <c r="G419" s="68"/>
      <c r="H419" s="68"/>
      <c r="I419" s="68"/>
      <c r="J419" s="37">
        <v>105</v>
      </c>
      <c r="K419" s="66">
        <v>0.08</v>
      </c>
    </row>
    <row r="420" spans="1:11" ht="19.5" thickBot="1">
      <c r="A420" s="636" t="s">
        <v>101</v>
      </c>
      <c r="B420" s="427"/>
      <c r="C420" s="427"/>
      <c r="D420" s="427"/>
      <c r="E420" s="428"/>
      <c r="F420" s="24"/>
      <c r="G420" s="24"/>
      <c r="H420" s="24"/>
      <c r="I420" s="24"/>
      <c r="J420" s="88" t="s">
        <v>125</v>
      </c>
      <c r="K420" s="154" t="s">
        <v>126</v>
      </c>
    </row>
    <row r="421" spans="1:11" ht="19.5" thickBot="1">
      <c r="A421" s="494" t="s">
        <v>290</v>
      </c>
      <c r="B421" s="427"/>
      <c r="C421" s="427"/>
      <c r="D421" s="427"/>
      <c r="E421" s="428"/>
      <c r="F421" s="24"/>
      <c r="G421" s="24"/>
      <c r="H421" s="24"/>
      <c r="I421" s="24"/>
      <c r="J421" s="37">
        <v>8800</v>
      </c>
      <c r="K421" s="66">
        <v>26</v>
      </c>
    </row>
    <row r="422" spans="1:11" ht="19.5" thickBot="1">
      <c r="A422" s="494" t="s">
        <v>171</v>
      </c>
      <c r="B422" s="427"/>
      <c r="C422" s="427"/>
      <c r="D422" s="427"/>
      <c r="E422" s="428"/>
      <c r="F422" s="24"/>
      <c r="G422" s="24"/>
      <c r="H422" s="24"/>
      <c r="I422" s="24"/>
      <c r="J422" s="37">
        <v>890</v>
      </c>
      <c r="K422" s="66">
        <v>1.33</v>
      </c>
    </row>
    <row r="423" spans="1:11" ht="19.5" thickBot="1">
      <c r="A423" s="494" t="s">
        <v>172</v>
      </c>
      <c r="B423" s="427"/>
      <c r="C423" s="427"/>
      <c r="D423" s="427"/>
      <c r="E423" s="428"/>
      <c r="F423" s="24"/>
      <c r="G423" s="24"/>
      <c r="H423" s="24"/>
      <c r="I423" s="24"/>
      <c r="J423" s="37">
        <v>295</v>
      </c>
      <c r="K423" s="66">
        <v>0.19</v>
      </c>
    </row>
    <row r="424" spans="1:11" ht="19.5" thickBot="1">
      <c r="A424" s="636" t="s">
        <v>102</v>
      </c>
      <c r="B424" s="427"/>
      <c r="C424" s="427"/>
      <c r="D424" s="427"/>
      <c r="E424" s="428"/>
      <c r="F424" s="24"/>
      <c r="G424" s="24"/>
      <c r="H424" s="24"/>
      <c r="I424" s="24"/>
      <c r="J424" s="88" t="s">
        <v>125</v>
      </c>
      <c r="K424" s="154" t="s">
        <v>126</v>
      </c>
    </row>
    <row r="425" spans="1:11" ht="19.5" thickBot="1">
      <c r="A425" s="617" t="s">
        <v>195</v>
      </c>
      <c r="B425" s="427"/>
      <c r="C425" s="427"/>
      <c r="D425" s="427"/>
      <c r="E425" s="428"/>
      <c r="F425" s="24"/>
      <c r="G425" s="24"/>
      <c r="H425" s="24"/>
      <c r="I425" s="24"/>
      <c r="J425" s="37">
        <v>6150</v>
      </c>
      <c r="K425" s="66">
        <v>22</v>
      </c>
    </row>
    <row r="426" spans="1:11" ht="19.5" thickBot="1">
      <c r="A426" s="617" t="s">
        <v>196</v>
      </c>
      <c r="B426" s="427"/>
      <c r="C426" s="427"/>
      <c r="D426" s="427"/>
      <c r="E426" s="428"/>
      <c r="F426" s="24"/>
      <c r="G426" s="24"/>
      <c r="H426" s="24"/>
      <c r="I426" s="24"/>
      <c r="J426" s="37">
        <v>6800</v>
      </c>
      <c r="K426" s="66">
        <v>21.8</v>
      </c>
    </row>
    <row r="427" spans="1:11" ht="19.5" thickBot="1">
      <c r="A427" s="617" t="s">
        <v>197</v>
      </c>
      <c r="B427" s="427"/>
      <c r="C427" s="427"/>
      <c r="D427" s="427"/>
      <c r="E427" s="428"/>
      <c r="F427" s="24"/>
      <c r="G427" s="79"/>
      <c r="H427" s="24"/>
      <c r="I427" s="24"/>
      <c r="J427" s="37">
        <v>6800</v>
      </c>
      <c r="K427" s="66">
        <v>21.8</v>
      </c>
    </row>
    <row r="428" spans="1:11" ht="19.5" thickBot="1">
      <c r="A428" s="311"/>
      <c r="B428" s="62"/>
      <c r="C428" s="62"/>
      <c r="D428" s="62"/>
      <c r="E428" s="63"/>
      <c r="F428" s="77"/>
      <c r="G428" s="77"/>
      <c r="H428" s="77"/>
      <c r="I428" s="77"/>
      <c r="J428" s="116"/>
      <c r="K428" s="160"/>
    </row>
    <row r="429" spans="1:11" ht="26.25" customHeight="1" thickBot="1">
      <c r="A429" s="609" t="s">
        <v>1135</v>
      </c>
      <c r="B429" s="807"/>
      <c r="C429" s="807"/>
      <c r="D429" s="807"/>
      <c r="E429" s="807"/>
      <c r="F429" s="577"/>
      <c r="G429" s="577"/>
      <c r="H429" s="577"/>
      <c r="I429" s="577"/>
      <c r="J429" s="577"/>
      <c r="K429" s="578"/>
    </row>
    <row r="430" spans="1:11" ht="19.5" thickBot="1">
      <c r="A430" s="766" t="s">
        <v>1136</v>
      </c>
      <c r="B430" s="767"/>
      <c r="C430" s="767"/>
      <c r="D430" s="767"/>
      <c r="E430" s="768"/>
      <c r="F430" s="78"/>
      <c r="G430" s="78"/>
      <c r="H430" s="78"/>
      <c r="I430" s="78"/>
      <c r="J430" s="153" t="s">
        <v>125</v>
      </c>
      <c r="K430" s="155" t="s">
        <v>126</v>
      </c>
    </row>
    <row r="431" spans="1:11" ht="17.25" thickBot="1">
      <c r="A431" s="749" t="s">
        <v>418</v>
      </c>
      <c r="B431" s="567"/>
      <c r="C431" s="567"/>
      <c r="D431" s="567"/>
      <c r="E431" s="568"/>
      <c r="F431" s="378"/>
      <c r="G431" s="378"/>
      <c r="H431" s="378"/>
      <c r="I431" s="378"/>
      <c r="J431" s="379">
        <v>1400</v>
      </c>
      <c r="K431" s="380">
        <v>9</v>
      </c>
    </row>
    <row r="432" spans="1:11" ht="17.25" thickBot="1">
      <c r="A432" s="786" t="s">
        <v>415</v>
      </c>
      <c r="B432" s="567"/>
      <c r="C432" s="567"/>
      <c r="D432" s="567"/>
      <c r="E432" s="568"/>
      <c r="F432" s="378"/>
      <c r="G432" s="378"/>
      <c r="H432" s="378"/>
      <c r="I432" s="378"/>
      <c r="J432" s="379">
        <v>1300</v>
      </c>
      <c r="K432" s="380">
        <v>9</v>
      </c>
    </row>
    <row r="433" spans="1:12" ht="17.25" thickBot="1">
      <c r="A433" s="381" t="s">
        <v>416</v>
      </c>
      <c r="B433" s="382"/>
      <c r="C433" s="382"/>
      <c r="D433" s="383"/>
      <c r="E433" s="384"/>
      <c r="F433" s="378"/>
      <c r="G433" s="378"/>
      <c r="H433" s="378"/>
      <c r="I433" s="378"/>
      <c r="J433" s="379">
        <v>1000</v>
      </c>
      <c r="K433" s="380">
        <v>11</v>
      </c>
    </row>
    <row r="434" spans="1:12" ht="17.25" thickBot="1">
      <c r="A434" s="749" t="s">
        <v>417</v>
      </c>
      <c r="B434" s="567"/>
      <c r="C434" s="567"/>
      <c r="D434" s="567"/>
      <c r="E434" s="568"/>
      <c r="F434" s="378"/>
      <c r="G434" s="378"/>
      <c r="H434" s="378"/>
      <c r="I434" s="378"/>
      <c r="J434" s="379">
        <v>1000</v>
      </c>
      <c r="K434" s="380">
        <v>10</v>
      </c>
    </row>
    <row r="435" spans="1:12">
      <c r="A435" s="747" t="s">
        <v>320</v>
      </c>
      <c r="B435" s="748"/>
      <c r="C435" s="748"/>
      <c r="D435" s="427"/>
      <c r="E435" s="428"/>
      <c r="F435" s="101"/>
      <c r="G435" s="101"/>
      <c r="H435" s="101"/>
      <c r="I435" s="101"/>
      <c r="J435" s="37">
        <v>1900</v>
      </c>
      <c r="K435" s="66">
        <v>5</v>
      </c>
      <c r="L435" s="374"/>
    </row>
    <row r="436" spans="1:12">
      <c r="A436" s="747" t="s">
        <v>905</v>
      </c>
      <c r="B436" s="748"/>
      <c r="C436" s="748"/>
      <c r="D436" s="427"/>
      <c r="E436" s="428"/>
      <c r="F436" s="61"/>
      <c r="G436" s="61"/>
      <c r="H436" s="61"/>
      <c r="I436" s="61"/>
      <c r="J436" s="54">
        <v>2350</v>
      </c>
      <c r="K436" s="173">
        <v>6.8</v>
      </c>
    </row>
    <row r="437" spans="1:12" ht="17.25" customHeight="1" thickBot="1">
      <c r="A437" s="699" t="s">
        <v>347</v>
      </c>
      <c r="B437" s="427"/>
      <c r="C437" s="427"/>
      <c r="D437" s="427"/>
      <c r="E437" s="428"/>
      <c r="F437" s="118"/>
      <c r="G437" s="118"/>
      <c r="H437" s="118"/>
      <c r="I437" s="118"/>
      <c r="J437" s="54">
        <v>90</v>
      </c>
      <c r="K437" s="173">
        <v>0.2</v>
      </c>
    </row>
    <row r="438" spans="1:12" ht="17.25" customHeight="1" thickBot="1">
      <c r="A438" s="699" t="s">
        <v>348</v>
      </c>
      <c r="B438" s="427"/>
      <c r="C438" s="427"/>
      <c r="D438" s="427"/>
      <c r="E438" s="428"/>
      <c r="F438" s="68"/>
      <c r="G438" s="68"/>
      <c r="H438" s="68"/>
      <c r="I438" s="68"/>
      <c r="J438" s="37">
        <v>30</v>
      </c>
      <c r="K438" s="66">
        <v>0.05</v>
      </c>
    </row>
    <row r="439" spans="1:12" ht="17.25" thickBot="1">
      <c r="A439" s="712" t="s">
        <v>1211</v>
      </c>
      <c r="B439" s="452"/>
      <c r="C439" s="452"/>
      <c r="D439" s="452"/>
      <c r="E439" s="453"/>
      <c r="F439" s="68"/>
      <c r="G439" s="68"/>
      <c r="H439" s="68"/>
      <c r="I439" s="68"/>
      <c r="J439" s="37">
        <v>2950</v>
      </c>
      <c r="K439" s="66">
        <v>10.32</v>
      </c>
    </row>
    <row r="440" spans="1:12" ht="17.25" thickBot="1">
      <c r="A440" s="699" t="s">
        <v>286</v>
      </c>
      <c r="B440" s="427"/>
      <c r="C440" s="427"/>
      <c r="D440" s="427"/>
      <c r="E440" s="428"/>
      <c r="F440" s="68"/>
      <c r="G440" s="68"/>
      <c r="H440" s="68"/>
      <c r="I440" s="68"/>
      <c r="J440" s="37">
        <v>2800</v>
      </c>
      <c r="K440" s="66">
        <v>12</v>
      </c>
    </row>
    <row r="441" spans="1:12" ht="19.5" customHeight="1" thickBot="1">
      <c r="A441" s="699" t="s">
        <v>287</v>
      </c>
      <c r="B441" s="427"/>
      <c r="C441" s="427"/>
      <c r="D441" s="427"/>
      <c r="E441" s="428"/>
      <c r="F441" s="68"/>
      <c r="G441" s="68"/>
      <c r="H441" s="68"/>
      <c r="I441" s="68"/>
      <c r="J441" s="37">
        <v>2800</v>
      </c>
      <c r="K441" s="66">
        <v>12</v>
      </c>
    </row>
    <row r="442" spans="1:12" ht="19.5" customHeight="1" thickBot="1">
      <c r="A442" s="602"/>
      <c r="B442" s="424"/>
      <c r="C442" s="424"/>
      <c r="D442" s="424"/>
      <c r="E442" s="425"/>
      <c r="F442" s="302"/>
      <c r="G442" s="302"/>
      <c r="H442" s="302"/>
      <c r="I442" s="302"/>
      <c r="J442" s="116"/>
      <c r="K442" s="160"/>
    </row>
    <row r="443" spans="1:12" ht="26.25" customHeight="1" thickBot="1">
      <c r="A443" s="643" t="s">
        <v>1138</v>
      </c>
      <c r="B443" s="730"/>
      <c r="C443" s="730"/>
      <c r="D443" s="730"/>
      <c r="E443" s="730"/>
      <c r="F443" s="577"/>
      <c r="G443" s="577"/>
      <c r="H443" s="577"/>
      <c r="I443" s="577"/>
      <c r="J443" s="577"/>
      <c r="K443" s="578"/>
    </row>
    <row r="444" spans="1:12" ht="18.75">
      <c r="A444" s="793" t="s">
        <v>1137</v>
      </c>
      <c r="B444" s="794"/>
      <c r="C444" s="794"/>
      <c r="D444" s="794"/>
      <c r="E444" s="795"/>
      <c r="F444" s="302"/>
      <c r="G444" s="302"/>
      <c r="H444" s="302"/>
      <c r="I444" s="302"/>
      <c r="J444" s="153" t="s">
        <v>125</v>
      </c>
      <c r="K444" s="155" t="s">
        <v>126</v>
      </c>
    </row>
    <row r="445" spans="1:12" ht="18.75">
      <c r="A445" s="719" t="s">
        <v>1474</v>
      </c>
      <c r="B445" s="720"/>
      <c r="C445" s="720"/>
      <c r="D445" s="720"/>
      <c r="E445" s="721"/>
      <c r="F445" s="15"/>
      <c r="G445" s="60"/>
      <c r="H445" s="60"/>
      <c r="I445" s="6"/>
      <c r="J445" s="45">
        <v>2700</v>
      </c>
      <c r="K445" s="66">
        <v>10.5</v>
      </c>
    </row>
    <row r="446" spans="1:12" ht="18.75">
      <c r="A446" s="494" t="s">
        <v>246</v>
      </c>
      <c r="B446" s="745"/>
      <c r="C446" s="745"/>
      <c r="D446" s="745"/>
      <c r="E446" s="746"/>
      <c r="F446" s="15"/>
      <c r="G446" s="60"/>
      <c r="H446" s="60"/>
      <c r="I446" s="6"/>
      <c r="J446" s="37">
        <v>3750</v>
      </c>
      <c r="K446" s="66">
        <v>15.7</v>
      </c>
    </row>
    <row r="447" spans="1:12" ht="18.75">
      <c r="A447" s="494" t="s">
        <v>247</v>
      </c>
      <c r="B447" s="745"/>
      <c r="C447" s="745"/>
      <c r="D447" s="745"/>
      <c r="E447" s="746"/>
      <c r="F447" s="15"/>
      <c r="G447" s="60"/>
      <c r="H447" s="60"/>
      <c r="I447" s="6"/>
      <c r="J447" s="37">
        <v>3750</v>
      </c>
      <c r="K447" s="66">
        <v>15.7</v>
      </c>
    </row>
    <row r="448" spans="1:12" ht="18.75">
      <c r="A448" s="494" t="s">
        <v>925</v>
      </c>
      <c r="B448" s="694"/>
      <c r="C448" s="694"/>
      <c r="D448" s="694"/>
      <c r="E448" s="695"/>
      <c r="F448" s="15"/>
      <c r="G448" s="60"/>
      <c r="H448" s="60"/>
      <c r="I448" s="6"/>
      <c r="J448" s="37">
        <v>1650</v>
      </c>
      <c r="K448" s="66">
        <v>4.5</v>
      </c>
    </row>
    <row r="449" spans="1:12" ht="19.5" customHeight="1">
      <c r="A449" s="494" t="s">
        <v>926</v>
      </c>
      <c r="B449" s="694"/>
      <c r="C449" s="694"/>
      <c r="D449" s="694"/>
      <c r="E449" s="695"/>
      <c r="F449" s="15"/>
      <c r="G449" s="60"/>
      <c r="H449" s="60"/>
      <c r="I449" s="6"/>
      <c r="J449" s="37">
        <v>3100</v>
      </c>
      <c r="K449" s="66">
        <v>8.6</v>
      </c>
    </row>
    <row r="450" spans="1:12" ht="19.5" customHeight="1" thickBot="1">
      <c r="A450" s="738"/>
      <c r="B450" s="739"/>
      <c r="C450" s="739"/>
      <c r="D450" s="739"/>
      <c r="E450" s="740"/>
      <c r="F450" s="48"/>
      <c r="G450" s="257"/>
      <c r="H450" s="257"/>
      <c r="I450" s="90"/>
      <c r="J450" s="116"/>
      <c r="K450" s="160"/>
    </row>
    <row r="451" spans="1:12" ht="26.25" customHeight="1" thickBot="1">
      <c r="A451" s="548" t="s">
        <v>113</v>
      </c>
      <c r="B451" s="764"/>
      <c r="C451" s="764"/>
      <c r="D451" s="764"/>
      <c r="E451" s="764"/>
      <c r="F451" s="577"/>
      <c r="G451" s="577"/>
      <c r="H451" s="577"/>
      <c r="I451" s="577"/>
      <c r="J451" s="577"/>
      <c r="K451" s="578"/>
    </row>
    <row r="452" spans="1:12" ht="20.25" thickBot="1">
      <c r="A452" s="703"/>
      <c r="B452" s="704"/>
      <c r="C452" s="704"/>
      <c r="D452" s="704"/>
      <c r="E452" s="704"/>
      <c r="F452" s="78"/>
      <c r="G452" s="78"/>
      <c r="H452" s="78"/>
      <c r="I452" s="78"/>
      <c r="J452" s="153" t="s">
        <v>125</v>
      </c>
      <c r="K452" s="155" t="s">
        <v>126</v>
      </c>
    </row>
    <row r="453" spans="1:12" ht="19.5" thickBot="1">
      <c r="A453" s="700" t="s">
        <v>321</v>
      </c>
      <c r="B453" s="701"/>
      <c r="C453" s="701"/>
      <c r="D453" s="701"/>
      <c r="E453" s="702"/>
      <c r="F453" s="24"/>
      <c r="G453" s="24"/>
      <c r="H453" s="24"/>
      <c r="I453" s="24"/>
      <c r="J453" s="37">
        <v>500</v>
      </c>
      <c r="K453" s="66">
        <v>1</v>
      </c>
    </row>
    <row r="454" spans="1:12" ht="19.5" thickBot="1">
      <c r="A454" s="494" t="s">
        <v>889</v>
      </c>
      <c r="B454" s="694"/>
      <c r="C454" s="694"/>
      <c r="D454" s="694"/>
      <c r="E454" s="695"/>
      <c r="F454" s="24"/>
      <c r="G454" s="24"/>
      <c r="H454" s="24"/>
      <c r="I454" s="24"/>
      <c r="J454" s="37">
        <v>800</v>
      </c>
      <c r="K454" s="66">
        <v>1.35</v>
      </c>
      <c r="L454" s="374"/>
    </row>
    <row r="455" spans="1:12" ht="19.5" thickBot="1">
      <c r="A455" s="690" t="s">
        <v>1436</v>
      </c>
      <c r="B455" s="418"/>
      <c r="C455" s="418"/>
      <c r="D455" s="418"/>
      <c r="E455" s="419"/>
      <c r="F455" s="24"/>
      <c r="G455" s="24"/>
      <c r="H455" s="24"/>
      <c r="I455" s="24"/>
      <c r="J455" s="37">
        <v>100</v>
      </c>
      <c r="K455" s="174">
        <v>0.04</v>
      </c>
    </row>
    <row r="456" spans="1:12" ht="19.5" thickBot="1">
      <c r="A456" s="494" t="s">
        <v>322</v>
      </c>
      <c r="B456" s="694"/>
      <c r="C456" s="694"/>
      <c r="D456" s="694"/>
      <c r="E456" s="695"/>
      <c r="F456" s="24"/>
      <c r="G456" s="24"/>
      <c r="H456" s="24"/>
      <c r="I456" s="24"/>
      <c r="J456" s="37">
        <v>400</v>
      </c>
      <c r="K456" s="174">
        <v>1.4</v>
      </c>
    </row>
    <row r="457" spans="1:12" ht="19.5" thickBot="1">
      <c r="A457" s="690" t="s">
        <v>713</v>
      </c>
      <c r="B457" s="418"/>
      <c r="C457" s="418"/>
      <c r="D457" s="418"/>
      <c r="E457" s="419"/>
      <c r="F457" s="24"/>
      <c r="G457" s="24"/>
      <c r="H457" s="24"/>
      <c r="I457" s="24"/>
      <c r="J457" s="37">
        <v>95</v>
      </c>
      <c r="K457" s="174">
        <v>0.06</v>
      </c>
    </row>
    <row r="458" spans="1:12" ht="19.5" thickBot="1">
      <c r="A458" s="494" t="s">
        <v>1087</v>
      </c>
      <c r="B458" s="694"/>
      <c r="C458" s="694"/>
      <c r="D458" s="694"/>
      <c r="E458" s="695"/>
      <c r="F458" s="24"/>
      <c r="G458" s="24"/>
      <c r="H458" s="24"/>
      <c r="I458" s="24"/>
      <c r="J458" s="37">
        <v>1050</v>
      </c>
      <c r="K458" s="66">
        <v>2.2400000000000002</v>
      </c>
    </row>
    <row r="459" spans="1:12" ht="19.5" thickBot="1">
      <c r="A459" s="494" t="s">
        <v>419</v>
      </c>
      <c r="B459" s="694"/>
      <c r="C459" s="694"/>
      <c r="D459" s="694"/>
      <c r="E459" s="695"/>
      <c r="F459" s="24"/>
      <c r="G459" s="24"/>
      <c r="H459" s="24"/>
      <c r="I459" s="24"/>
      <c r="J459" s="37">
        <v>850</v>
      </c>
      <c r="K459" s="66">
        <v>2.4</v>
      </c>
    </row>
    <row r="460" spans="1:12" ht="19.5" thickBot="1">
      <c r="A460" s="494" t="s">
        <v>1189</v>
      </c>
      <c r="B460" s="694"/>
      <c r="C460" s="694"/>
      <c r="D460" s="694"/>
      <c r="E460" s="695"/>
      <c r="F460" s="24"/>
      <c r="G460" s="24"/>
      <c r="H460" s="24"/>
      <c r="I460" s="24"/>
      <c r="J460" s="37">
        <v>900</v>
      </c>
      <c r="K460" s="66">
        <v>2.5</v>
      </c>
    </row>
    <row r="461" spans="1:12" ht="19.5" thickBot="1">
      <c r="A461" s="494" t="s">
        <v>893</v>
      </c>
      <c r="B461" s="694"/>
      <c r="C461" s="694"/>
      <c r="D461" s="694"/>
      <c r="E461" s="695"/>
      <c r="F461" s="24"/>
      <c r="G461" s="24"/>
      <c r="H461" s="24"/>
      <c r="I461" s="24"/>
      <c r="J461" s="37">
        <v>1600</v>
      </c>
      <c r="K461" s="66">
        <v>5.5</v>
      </c>
    </row>
    <row r="462" spans="1:12" ht="19.5" thickBot="1">
      <c r="A462" s="708" t="s">
        <v>859</v>
      </c>
      <c r="B462" s="418"/>
      <c r="C462" s="418"/>
      <c r="D462" s="418"/>
      <c r="E462" s="419"/>
      <c r="F462" s="129"/>
      <c r="G462" s="129"/>
      <c r="H462" s="129"/>
      <c r="I462" s="129"/>
      <c r="J462" s="37">
        <v>2300</v>
      </c>
      <c r="K462" s="33">
        <v>7.61</v>
      </c>
    </row>
    <row r="463" spans="1:12" ht="19.5" thickBot="1">
      <c r="A463" s="494" t="s">
        <v>130</v>
      </c>
      <c r="B463" s="694"/>
      <c r="C463" s="694"/>
      <c r="D463" s="694"/>
      <c r="E463" s="695"/>
      <c r="F463" s="24"/>
      <c r="G463" s="24"/>
      <c r="H463" s="24"/>
      <c r="I463" s="24"/>
      <c r="J463" s="37">
        <v>185</v>
      </c>
      <c r="K463" s="66">
        <v>0.09</v>
      </c>
    </row>
    <row r="464" spans="1:12" ht="19.5" thickBot="1">
      <c r="A464" s="494" t="s">
        <v>1099</v>
      </c>
      <c r="B464" s="694"/>
      <c r="C464" s="694"/>
      <c r="D464" s="694"/>
      <c r="E464" s="695"/>
      <c r="F464" s="24"/>
      <c r="G464" s="24"/>
      <c r="H464" s="24"/>
      <c r="I464" s="24"/>
      <c r="J464" s="37">
        <v>1050</v>
      </c>
      <c r="K464" s="66">
        <v>3</v>
      </c>
    </row>
    <row r="465" spans="1:2034" s="412" customFormat="1" ht="19.5" thickBot="1">
      <c r="A465" s="708" t="s">
        <v>1507</v>
      </c>
      <c r="B465" s="418"/>
      <c r="C465" s="418"/>
      <c r="D465" s="418"/>
      <c r="E465" s="419"/>
      <c r="F465" s="24"/>
      <c r="G465" s="24"/>
      <c r="H465" s="24"/>
      <c r="I465" s="24"/>
      <c r="J465" s="37">
        <v>2000</v>
      </c>
      <c r="K465" s="66">
        <v>8</v>
      </c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/>
      <c r="AO465" s="286"/>
      <c r="AP465" s="286"/>
      <c r="AQ465" s="286"/>
      <c r="AR465" s="286"/>
      <c r="AS465" s="286"/>
      <c r="AT465" s="286"/>
      <c r="AU465" s="286"/>
      <c r="AV465" s="286"/>
      <c r="AW465" s="286"/>
      <c r="AX465" s="286"/>
      <c r="AY465" s="286"/>
      <c r="AZ465" s="286"/>
      <c r="BA465" s="286"/>
      <c r="BB465" s="286"/>
      <c r="BC465" s="286"/>
      <c r="BD465" s="286"/>
      <c r="BE465" s="286"/>
      <c r="BF465" s="286"/>
      <c r="BG465" s="286"/>
      <c r="BH465" s="286"/>
      <c r="BI465" s="286"/>
      <c r="BJ465" s="286"/>
      <c r="BK465" s="286"/>
      <c r="BL465" s="286"/>
      <c r="BM465" s="286"/>
      <c r="BN465" s="286"/>
      <c r="BO465" s="286"/>
      <c r="BP465" s="286"/>
      <c r="BQ465" s="286"/>
      <c r="BR465" s="286"/>
      <c r="BS465" s="286"/>
      <c r="BT465" s="286"/>
      <c r="BU465" s="286"/>
      <c r="BV465" s="286"/>
      <c r="BW465" s="286"/>
      <c r="BX465" s="286"/>
      <c r="BY465" s="286"/>
      <c r="BZ465" s="286"/>
      <c r="CA465" s="286"/>
      <c r="CB465" s="286"/>
      <c r="CC465" s="286"/>
      <c r="CD465" s="286"/>
      <c r="CE465" s="286"/>
      <c r="CF465" s="286"/>
      <c r="CG465" s="286"/>
      <c r="CH465" s="286"/>
      <c r="CI465" s="286"/>
      <c r="CJ465" s="286"/>
      <c r="CK465" s="286"/>
      <c r="CL465" s="286"/>
      <c r="CM465" s="286"/>
      <c r="CN465" s="286"/>
      <c r="CO465" s="286"/>
      <c r="CP465" s="286"/>
      <c r="CQ465" s="286"/>
      <c r="CR465" s="286"/>
      <c r="CS465" s="286"/>
      <c r="CT465" s="286"/>
      <c r="CU465" s="286"/>
      <c r="CV465" s="286"/>
      <c r="CW465" s="286"/>
      <c r="CX465" s="286"/>
      <c r="CY465" s="286"/>
      <c r="CZ465" s="286"/>
      <c r="DA465" s="286"/>
      <c r="DB465" s="286"/>
      <c r="DC465" s="286"/>
      <c r="DD465" s="286"/>
      <c r="DE465" s="286"/>
      <c r="DF465" s="286"/>
      <c r="DG465" s="286"/>
      <c r="DH465" s="286"/>
      <c r="DI465" s="286"/>
      <c r="DJ465" s="286"/>
      <c r="DK465" s="286"/>
      <c r="DL465" s="286"/>
      <c r="DM465" s="286"/>
      <c r="DN465" s="286"/>
      <c r="DO465" s="286"/>
      <c r="DP465" s="286"/>
      <c r="DQ465" s="286"/>
      <c r="DR465" s="286"/>
      <c r="DS465" s="286"/>
      <c r="DT465" s="286"/>
      <c r="DU465" s="286"/>
      <c r="DV465" s="286"/>
      <c r="DW465" s="286"/>
      <c r="DX465" s="286"/>
      <c r="DY465" s="286"/>
      <c r="DZ465" s="286"/>
      <c r="EA465" s="286"/>
      <c r="EB465" s="286"/>
      <c r="EC465" s="286"/>
      <c r="ED465" s="286"/>
      <c r="EE465" s="286"/>
      <c r="EF465" s="286"/>
      <c r="EG465" s="286"/>
      <c r="EH465" s="286"/>
      <c r="EI465" s="286"/>
      <c r="EJ465" s="286"/>
      <c r="EK465" s="286"/>
      <c r="EL465" s="286"/>
      <c r="EM465" s="286"/>
      <c r="EN465" s="286"/>
      <c r="EO465" s="286"/>
      <c r="EP465" s="286"/>
      <c r="EQ465" s="286"/>
      <c r="ER465" s="286"/>
      <c r="ES465" s="286"/>
      <c r="ET465" s="286"/>
      <c r="EU465" s="286"/>
      <c r="EV465" s="286"/>
      <c r="EW465" s="286"/>
      <c r="EX465" s="286"/>
      <c r="EY465" s="286"/>
      <c r="EZ465" s="286"/>
      <c r="FA465" s="286"/>
      <c r="FB465" s="286"/>
      <c r="FC465" s="286"/>
      <c r="FD465" s="286"/>
      <c r="FE465" s="286"/>
      <c r="FF465" s="286"/>
      <c r="FG465" s="286"/>
      <c r="FH465" s="286"/>
      <c r="FI465" s="286"/>
      <c r="FJ465" s="286"/>
      <c r="FK465" s="286"/>
      <c r="FL465" s="286"/>
      <c r="FM465" s="286"/>
      <c r="FN465" s="286"/>
      <c r="FO465" s="286"/>
      <c r="FP465" s="286"/>
      <c r="FQ465" s="286"/>
      <c r="FR465" s="286"/>
      <c r="FS465" s="286"/>
      <c r="FT465" s="286"/>
      <c r="FU465" s="286"/>
      <c r="FV465" s="286"/>
      <c r="FW465" s="286"/>
      <c r="FX465" s="286"/>
      <c r="FY465" s="286"/>
      <c r="FZ465" s="286"/>
      <c r="GA465" s="286"/>
      <c r="GB465" s="286"/>
      <c r="GC465" s="286"/>
      <c r="GD465" s="286"/>
      <c r="GE465" s="286"/>
      <c r="GF465" s="286"/>
      <c r="GG465" s="286"/>
      <c r="GH465" s="286"/>
      <c r="GI465" s="286"/>
      <c r="GJ465" s="286"/>
      <c r="GK465" s="286"/>
      <c r="GL465" s="286"/>
      <c r="GM465" s="286"/>
      <c r="GN465" s="286"/>
      <c r="GO465" s="286"/>
      <c r="GP465" s="286"/>
      <c r="GQ465" s="286"/>
      <c r="GR465" s="286"/>
      <c r="GS465" s="286"/>
      <c r="GT465" s="286"/>
      <c r="GU465" s="286"/>
      <c r="GV465" s="286"/>
      <c r="GW465" s="286"/>
      <c r="GX465" s="286"/>
      <c r="GY465" s="286"/>
      <c r="GZ465" s="286"/>
      <c r="HA465" s="286"/>
      <c r="HB465" s="286"/>
      <c r="HC465" s="286"/>
      <c r="HD465" s="286"/>
      <c r="HE465" s="286"/>
      <c r="HF465" s="286"/>
      <c r="HG465" s="286"/>
      <c r="HH465" s="286"/>
      <c r="HI465" s="286"/>
      <c r="HJ465" s="286"/>
      <c r="HK465" s="286"/>
      <c r="HL465" s="286"/>
      <c r="HM465" s="286"/>
      <c r="HN465" s="286"/>
      <c r="HO465" s="286"/>
      <c r="HP465" s="286"/>
      <c r="HQ465" s="286"/>
      <c r="HR465" s="286"/>
      <c r="HS465" s="286"/>
      <c r="HT465" s="286"/>
      <c r="HU465" s="286"/>
      <c r="HV465" s="286"/>
      <c r="HW465" s="286"/>
      <c r="HX465" s="286"/>
      <c r="HY465" s="286"/>
      <c r="HZ465" s="286"/>
      <c r="IA465" s="286"/>
      <c r="IB465" s="286"/>
      <c r="IC465" s="286"/>
      <c r="ID465" s="286"/>
      <c r="IE465" s="286"/>
      <c r="IF465" s="286"/>
      <c r="IG465" s="286"/>
      <c r="IH465" s="286"/>
      <c r="II465" s="286"/>
      <c r="IJ465" s="286"/>
      <c r="IK465" s="286"/>
      <c r="IL465" s="286"/>
      <c r="IM465" s="286"/>
      <c r="IN465" s="286"/>
      <c r="IO465" s="286"/>
      <c r="IP465" s="286"/>
      <c r="IQ465" s="286"/>
      <c r="IR465" s="286"/>
      <c r="IS465" s="286"/>
      <c r="IT465" s="286"/>
      <c r="IU465" s="286"/>
      <c r="IV465" s="286"/>
      <c r="IW465" s="286"/>
      <c r="IX465" s="286"/>
      <c r="IY465" s="286"/>
      <c r="IZ465" s="286"/>
      <c r="JA465" s="286"/>
      <c r="JB465" s="286"/>
      <c r="JC465" s="286"/>
      <c r="JD465" s="286"/>
      <c r="JE465" s="286"/>
      <c r="JF465" s="286"/>
      <c r="JG465" s="286"/>
      <c r="JH465" s="286"/>
      <c r="JI465" s="286"/>
      <c r="JJ465" s="286"/>
      <c r="JK465" s="286"/>
      <c r="JL465" s="286"/>
      <c r="JM465" s="286"/>
      <c r="JN465" s="286"/>
      <c r="JO465" s="286"/>
      <c r="JP465" s="286"/>
      <c r="JQ465" s="286"/>
      <c r="JR465" s="286"/>
      <c r="JS465" s="286"/>
      <c r="JT465" s="286"/>
      <c r="JU465" s="286"/>
      <c r="JV465" s="286"/>
      <c r="JW465" s="286"/>
      <c r="JX465" s="286"/>
      <c r="JY465" s="286"/>
      <c r="JZ465" s="286"/>
      <c r="KA465" s="286"/>
      <c r="KB465" s="286"/>
      <c r="KC465" s="286"/>
      <c r="KD465" s="286"/>
      <c r="KE465" s="286"/>
      <c r="KF465" s="286"/>
      <c r="KG465" s="286"/>
      <c r="KH465" s="286"/>
      <c r="KI465" s="286"/>
      <c r="KJ465" s="286"/>
      <c r="KK465" s="286"/>
      <c r="KL465" s="286"/>
      <c r="KM465" s="286"/>
      <c r="KN465" s="286"/>
      <c r="KO465" s="286"/>
      <c r="KP465" s="286"/>
      <c r="KQ465" s="286"/>
      <c r="KR465" s="286"/>
      <c r="KS465" s="286"/>
      <c r="KT465" s="286"/>
      <c r="KU465" s="286"/>
      <c r="KV465" s="286"/>
      <c r="KW465" s="286"/>
      <c r="KX465" s="286"/>
      <c r="KY465" s="286"/>
      <c r="KZ465" s="286"/>
      <c r="LA465" s="286"/>
      <c r="LB465" s="286"/>
      <c r="LC465" s="286"/>
      <c r="LD465" s="286"/>
      <c r="LE465" s="286"/>
      <c r="LF465" s="286"/>
      <c r="LG465" s="286"/>
      <c r="LH465" s="286"/>
      <c r="LI465" s="286"/>
      <c r="LJ465" s="286"/>
      <c r="LK465" s="286"/>
      <c r="LL465" s="286"/>
      <c r="LM465" s="286"/>
      <c r="LN465" s="286"/>
      <c r="LO465" s="286"/>
      <c r="LP465" s="286"/>
      <c r="LQ465" s="286"/>
      <c r="LR465" s="286"/>
      <c r="LS465" s="286"/>
      <c r="LT465" s="286"/>
      <c r="LU465" s="286"/>
      <c r="LV465" s="286"/>
      <c r="LW465" s="286"/>
      <c r="LX465" s="286"/>
      <c r="LY465" s="286"/>
      <c r="LZ465" s="286"/>
      <c r="MA465" s="286"/>
      <c r="MB465" s="286"/>
      <c r="MC465" s="286"/>
      <c r="MD465" s="286"/>
      <c r="ME465" s="286"/>
      <c r="MF465" s="286"/>
      <c r="MG465" s="286"/>
      <c r="MH465" s="286"/>
      <c r="MI465" s="286"/>
      <c r="MJ465" s="286"/>
      <c r="MK465" s="286"/>
      <c r="ML465" s="286"/>
      <c r="MM465" s="286"/>
      <c r="MN465" s="286"/>
      <c r="MO465" s="286"/>
      <c r="MP465" s="286"/>
      <c r="MQ465" s="286"/>
      <c r="MR465" s="286"/>
      <c r="MS465" s="286"/>
      <c r="MT465" s="286"/>
      <c r="MU465" s="286"/>
      <c r="MV465" s="286"/>
      <c r="MW465" s="286"/>
      <c r="MX465" s="286"/>
      <c r="MY465" s="286"/>
      <c r="MZ465" s="286"/>
      <c r="NA465" s="286"/>
      <c r="NB465" s="286"/>
      <c r="NC465" s="286"/>
      <c r="ND465" s="286"/>
      <c r="NE465" s="286"/>
      <c r="NF465" s="286"/>
      <c r="NG465" s="286"/>
      <c r="NH465" s="286"/>
      <c r="NI465" s="286"/>
      <c r="NJ465" s="286"/>
      <c r="NK465" s="286"/>
      <c r="NL465" s="286"/>
      <c r="NM465" s="286"/>
      <c r="NN465" s="286"/>
      <c r="NO465" s="286"/>
      <c r="NP465" s="286"/>
      <c r="NQ465" s="286"/>
      <c r="NR465" s="286"/>
      <c r="NS465" s="286"/>
      <c r="NT465" s="286"/>
      <c r="NU465" s="286"/>
      <c r="NV465" s="286"/>
      <c r="NW465" s="286"/>
      <c r="NX465" s="286"/>
      <c r="NY465" s="286"/>
      <c r="NZ465" s="286"/>
      <c r="OA465" s="286"/>
      <c r="OB465" s="286"/>
      <c r="OC465" s="286"/>
      <c r="OD465" s="286"/>
      <c r="OE465" s="286"/>
      <c r="OF465" s="286"/>
      <c r="OG465" s="286"/>
      <c r="OH465" s="286"/>
      <c r="OI465" s="286"/>
      <c r="OJ465" s="286"/>
      <c r="OK465" s="286"/>
      <c r="OL465" s="286"/>
      <c r="OM465" s="286"/>
      <c r="ON465" s="286"/>
      <c r="OO465" s="286"/>
      <c r="OP465" s="286"/>
      <c r="OQ465" s="286"/>
      <c r="OR465" s="286"/>
      <c r="OS465" s="286"/>
      <c r="OT465" s="286"/>
      <c r="OU465" s="286"/>
      <c r="OV465" s="286"/>
      <c r="OW465" s="286"/>
      <c r="OX465" s="286"/>
      <c r="OY465" s="286"/>
      <c r="OZ465" s="286"/>
      <c r="PA465" s="286"/>
      <c r="PB465" s="286"/>
      <c r="PC465" s="286"/>
      <c r="PD465" s="286"/>
      <c r="PE465" s="286"/>
      <c r="PF465" s="286"/>
      <c r="PG465" s="286"/>
      <c r="PH465" s="286"/>
      <c r="PI465" s="286"/>
      <c r="PJ465" s="286"/>
      <c r="PK465" s="286"/>
      <c r="PL465" s="286"/>
      <c r="PM465" s="286"/>
      <c r="PN465" s="286"/>
      <c r="PO465" s="286"/>
      <c r="PP465" s="286"/>
      <c r="PQ465" s="286"/>
      <c r="PR465" s="286"/>
      <c r="PS465" s="286"/>
      <c r="PT465" s="286"/>
      <c r="PU465" s="286"/>
      <c r="PV465" s="286"/>
      <c r="PW465" s="286"/>
      <c r="PX465" s="286"/>
      <c r="PY465" s="286"/>
      <c r="PZ465" s="286"/>
      <c r="QA465" s="286"/>
      <c r="QB465" s="286"/>
      <c r="QC465" s="286"/>
      <c r="QD465" s="286"/>
      <c r="QE465" s="286"/>
      <c r="QF465" s="286"/>
      <c r="QG465" s="286"/>
      <c r="QH465" s="286"/>
      <c r="QI465" s="286"/>
      <c r="QJ465" s="286"/>
      <c r="QK465" s="286"/>
      <c r="QL465" s="286"/>
      <c r="QM465" s="286"/>
      <c r="QN465" s="286"/>
      <c r="QO465" s="286"/>
      <c r="QP465" s="286"/>
      <c r="QQ465" s="286"/>
      <c r="QR465" s="286"/>
      <c r="QS465" s="286"/>
      <c r="QT465" s="286"/>
      <c r="QU465" s="286"/>
      <c r="QV465" s="286"/>
      <c r="QW465" s="286"/>
      <c r="QX465" s="286"/>
      <c r="QY465" s="286"/>
      <c r="QZ465" s="286"/>
      <c r="RA465" s="286"/>
      <c r="RB465" s="286"/>
      <c r="RC465" s="286"/>
      <c r="RD465" s="286"/>
      <c r="RE465" s="286"/>
      <c r="RF465" s="286"/>
      <c r="RG465" s="286"/>
      <c r="RH465" s="286"/>
      <c r="RI465" s="286"/>
      <c r="RJ465" s="286"/>
      <c r="RK465" s="286"/>
      <c r="RL465" s="286"/>
      <c r="RM465" s="286"/>
      <c r="RN465" s="286"/>
      <c r="RO465" s="286"/>
      <c r="RP465" s="286"/>
      <c r="RQ465" s="286"/>
      <c r="RR465" s="286"/>
      <c r="RS465" s="286"/>
      <c r="RT465" s="286"/>
      <c r="RU465" s="286"/>
      <c r="RV465" s="286"/>
      <c r="RW465" s="286"/>
      <c r="RX465" s="286"/>
      <c r="RY465" s="286"/>
      <c r="RZ465" s="286"/>
      <c r="SA465" s="286"/>
      <c r="SB465" s="286"/>
      <c r="SC465" s="286"/>
      <c r="SD465" s="286"/>
      <c r="SE465" s="286"/>
      <c r="SF465" s="286"/>
      <c r="SG465" s="286"/>
      <c r="SH465" s="286"/>
      <c r="SI465" s="286"/>
      <c r="SJ465" s="286"/>
      <c r="SK465" s="286"/>
      <c r="SL465" s="286"/>
      <c r="SM465" s="286"/>
      <c r="SN465" s="286"/>
      <c r="SO465" s="286"/>
      <c r="SP465" s="286"/>
      <c r="SQ465" s="286"/>
      <c r="SR465" s="286"/>
      <c r="SS465" s="286"/>
      <c r="ST465" s="286"/>
      <c r="SU465" s="286"/>
      <c r="SV465" s="286"/>
      <c r="SW465" s="286"/>
      <c r="SX465" s="286"/>
      <c r="SY465" s="286"/>
      <c r="SZ465" s="286"/>
      <c r="TA465" s="286"/>
      <c r="TB465" s="286"/>
      <c r="TC465" s="286"/>
      <c r="TD465" s="286"/>
      <c r="TE465" s="286"/>
      <c r="TF465" s="286"/>
      <c r="TG465" s="286"/>
      <c r="TH465" s="286"/>
      <c r="TI465" s="286"/>
      <c r="TJ465" s="286"/>
      <c r="TK465" s="286"/>
      <c r="TL465" s="286"/>
      <c r="TM465" s="286"/>
      <c r="TN465" s="286"/>
      <c r="TO465" s="286"/>
      <c r="TP465" s="286"/>
      <c r="TQ465" s="286"/>
      <c r="TR465" s="286"/>
      <c r="TS465" s="286"/>
      <c r="TT465" s="286"/>
      <c r="TU465" s="286"/>
      <c r="TV465" s="286"/>
      <c r="TW465" s="286"/>
      <c r="TX465" s="286"/>
      <c r="TY465" s="286"/>
      <c r="TZ465" s="286"/>
      <c r="UA465" s="286"/>
      <c r="UB465" s="286"/>
      <c r="UC465" s="286"/>
      <c r="UD465" s="286"/>
      <c r="UE465" s="286"/>
      <c r="UF465" s="286"/>
      <c r="UG465" s="286"/>
      <c r="UH465" s="286"/>
      <c r="UI465" s="286"/>
      <c r="UJ465" s="286"/>
      <c r="UK465" s="286"/>
      <c r="UL465" s="286"/>
      <c r="UM465" s="286"/>
      <c r="UN465" s="286"/>
      <c r="UO465" s="286"/>
      <c r="UP465" s="286"/>
      <c r="UQ465" s="286"/>
      <c r="UR465" s="286"/>
      <c r="US465" s="286"/>
      <c r="UT465" s="286"/>
      <c r="UU465" s="286"/>
      <c r="UV465" s="286"/>
      <c r="UW465" s="286"/>
      <c r="UX465" s="286"/>
      <c r="UY465" s="286"/>
      <c r="UZ465" s="286"/>
      <c r="VA465" s="286"/>
      <c r="VB465" s="286"/>
      <c r="VC465" s="286"/>
      <c r="VD465" s="286"/>
      <c r="VE465" s="286"/>
      <c r="VF465" s="286"/>
      <c r="VG465" s="286"/>
      <c r="VH465" s="286"/>
      <c r="VI465" s="286"/>
      <c r="VJ465" s="286"/>
      <c r="VK465" s="286"/>
      <c r="VL465" s="286"/>
      <c r="VM465" s="286"/>
      <c r="VN465" s="286"/>
      <c r="VO465" s="286"/>
      <c r="VP465" s="286"/>
      <c r="VQ465" s="286"/>
      <c r="VR465" s="286"/>
      <c r="VS465" s="286"/>
      <c r="VT465" s="286"/>
      <c r="VU465" s="286"/>
      <c r="VV465" s="286"/>
      <c r="VW465" s="286"/>
      <c r="VX465" s="286"/>
      <c r="VY465" s="286"/>
      <c r="VZ465" s="286"/>
      <c r="WA465" s="286"/>
      <c r="WB465" s="286"/>
      <c r="WC465" s="286"/>
      <c r="WD465" s="286"/>
      <c r="WE465" s="286"/>
      <c r="WF465" s="286"/>
      <c r="WG465" s="286"/>
      <c r="WH465" s="286"/>
      <c r="WI465" s="286"/>
      <c r="WJ465" s="286"/>
      <c r="WK465" s="286"/>
      <c r="WL465" s="286"/>
      <c r="WM465" s="286"/>
      <c r="WN465" s="286"/>
      <c r="WO465" s="286"/>
      <c r="WP465" s="286"/>
      <c r="WQ465" s="286"/>
      <c r="WR465" s="286"/>
      <c r="WS465" s="286"/>
      <c r="WT465" s="286"/>
      <c r="WU465" s="286"/>
      <c r="WV465" s="286"/>
      <c r="WW465" s="286"/>
      <c r="WX465" s="286"/>
      <c r="WY465" s="286"/>
      <c r="WZ465" s="286"/>
      <c r="XA465" s="286"/>
      <c r="XB465" s="286"/>
      <c r="XC465" s="286"/>
      <c r="XD465" s="286"/>
      <c r="XE465" s="286"/>
      <c r="XF465" s="286"/>
      <c r="XG465" s="286"/>
      <c r="XH465" s="286"/>
      <c r="XI465" s="286"/>
      <c r="XJ465" s="286"/>
      <c r="XK465" s="286"/>
      <c r="XL465" s="286"/>
      <c r="XM465" s="286"/>
      <c r="XN465" s="286"/>
      <c r="XO465" s="286"/>
      <c r="XP465" s="286"/>
      <c r="XQ465" s="286"/>
      <c r="XR465" s="286"/>
      <c r="XS465" s="286"/>
      <c r="XT465" s="286"/>
      <c r="XU465" s="286"/>
      <c r="XV465" s="286"/>
      <c r="XW465" s="286"/>
      <c r="XX465" s="286"/>
      <c r="XY465" s="286"/>
      <c r="XZ465" s="286"/>
      <c r="YA465" s="286"/>
      <c r="YB465" s="286"/>
      <c r="YC465" s="286"/>
      <c r="YD465" s="286"/>
      <c r="YE465" s="286"/>
      <c r="YF465" s="286"/>
      <c r="YG465" s="286"/>
      <c r="YH465" s="286"/>
      <c r="YI465" s="286"/>
      <c r="YJ465" s="286"/>
      <c r="YK465" s="286"/>
      <c r="YL465" s="286"/>
      <c r="YM465" s="286"/>
      <c r="YN465" s="286"/>
      <c r="YO465" s="286"/>
      <c r="YP465" s="286"/>
      <c r="YQ465" s="286"/>
      <c r="YR465" s="286"/>
      <c r="YS465" s="286"/>
      <c r="YT465" s="286"/>
      <c r="YU465" s="286"/>
      <c r="YV465" s="286"/>
      <c r="YW465" s="286"/>
      <c r="YX465" s="286"/>
      <c r="YY465" s="286"/>
      <c r="YZ465" s="286"/>
      <c r="ZA465" s="286"/>
      <c r="ZB465" s="286"/>
      <c r="ZC465" s="286"/>
      <c r="ZD465" s="286"/>
      <c r="ZE465" s="286"/>
      <c r="ZF465" s="286"/>
      <c r="ZG465" s="286"/>
      <c r="ZH465" s="286"/>
      <c r="ZI465" s="286"/>
      <c r="ZJ465" s="286"/>
      <c r="ZK465" s="286"/>
      <c r="ZL465" s="286"/>
      <c r="ZM465" s="286"/>
      <c r="ZN465" s="286"/>
      <c r="ZO465" s="286"/>
      <c r="ZP465" s="286"/>
      <c r="ZQ465" s="286"/>
      <c r="ZR465" s="286"/>
      <c r="ZS465" s="286"/>
      <c r="ZT465" s="286"/>
      <c r="ZU465" s="286"/>
      <c r="ZV465" s="286"/>
      <c r="ZW465" s="286"/>
      <c r="ZX465" s="286"/>
      <c r="ZY465" s="286"/>
      <c r="ZZ465" s="286"/>
      <c r="AAA465" s="286"/>
      <c r="AAB465" s="286"/>
      <c r="AAC465" s="286"/>
      <c r="AAD465" s="286"/>
      <c r="AAE465" s="286"/>
      <c r="AAF465" s="286"/>
      <c r="AAG465" s="286"/>
      <c r="AAH465" s="286"/>
      <c r="AAI465" s="286"/>
      <c r="AAJ465" s="286"/>
      <c r="AAK465" s="286"/>
      <c r="AAL465" s="286"/>
      <c r="AAM465" s="286"/>
      <c r="AAN465" s="286"/>
      <c r="AAO465" s="286"/>
      <c r="AAP465" s="286"/>
      <c r="AAQ465" s="286"/>
      <c r="AAR465" s="286"/>
      <c r="AAS465" s="286"/>
      <c r="AAT465" s="286"/>
      <c r="AAU465" s="286"/>
      <c r="AAV465" s="286"/>
      <c r="AAW465" s="286"/>
      <c r="AAX465" s="286"/>
      <c r="AAY465" s="286"/>
      <c r="AAZ465" s="286"/>
      <c r="ABA465" s="286"/>
      <c r="ABB465" s="286"/>
      <c r="ABC465" s="286"/>
      <c r="ABD465" s="286"/>
      <c r="ABE465" s="286"/>
      <c r="ABF465" s="286"/>
      <c r="ABG465" s="286"/>
      <c r="ABH465" s="286"/>
      <c r="ABI465" s="286"/>
      <c r="ABJ465" s="286"/>
      <c r="ABK465" s="286"/>
      <c r="ABL465" s="286"/>
      <c r="ABM465" s="286"/>
      <c r="ABN465" s="286"/>
      <c r="ABO465" s="286"/>
      <c r="ABP465" s="286"/>
      <c r="ABQ465" s="286"/>
      <c r="ABR465" s="286"/>
      <c r="ABS465" s="286"/>
      <c r="ABT465" s="286"/>
      <c r="ABU465" s="286"/>
      <c r="ABV465" s="286"/>
      <c r="ABW465" s="286"/>
      <c r="ABX465" s="286"/>
      <c r="ABY465" s="286"/>
      <c r="ABZ465" s="286"/>
      <c r="ACA465" s="286"/>
      <c r="ACB465" s="286"/>
      <c r="ACC465" s="286"/>
      <c r="ACD465" s="286"/>
      <c r="ACE465" s="286"/>
      <c r="ACF465" s="286"/>
      <c r="ACG465" s="286"/>
      <c r="ACH465" s="286"/>
      <c r="ACI465" s="286"/>
      <c r="ACJ465" s="286"/>
      <c r="ACK465" s="286"/>
      <c r="ACL465" s="286"/>
      <c r="ACM465" s="286"/>
      <c r="ACN465" s="286"/>
      <c r="ACO465" s="286"/>
      <c r="ACP465" s="286"/>
      <c r="ACQ465" s="286"/>
      <c r="ACR465" s="286"/>
      <c r="ACS465" s="286"/>
      <c r="ACT465" s="286"/>
      <c r="ACU465" s="286"/>
      <c r="ACV465" s="286"/>
      <c r="ACW465" s="286"/>
      <c r="ACX465" s="286"/>
      <c r="ACY465" s="286"/>
      <c r="ACZ465" s="286"/>
      <c r="ADA465" s="286"/>
      <c r="ADB465" s="286"/>
      <c r="ADC465" s="286"/>
      <c r="ADD465" s="286"/>
      <c r="ADE465" s="286"/>
      <c r="ADF465" s="286"/>
      <c r="ADG465" s="286"/>
      <c r="ADH465" s="286"/>
      <c r="ADI465" s="286"/>
      <c r="ADJ465" s="286"/>
      <c r="ADK465" s="286"/>
      <c r="ADL465" s="286"/>
      <c r="ADM465" s="286"/>
      <c r="ADN465" s="286"/>
      <c r="ADO465" s="286"/>
      <c r="ADP465" s="286"/>
      <c r="ADQ465" s="286"/>
      <c r="ADR465" s="286"/>
      <c r="ADS465" s="286"/>
      <c r="ADT465" s="286"/>
      <c r="ADU465" s="286"/>
      <c r="ADV465" s="286"/>
      <c r="ADW465" s="286"/>
      <c r="ADX465" s="286"/>
      <c r="ADY465" s="286"/>
      <c r="ADZ465" s="286"/>
      <c r="AEA465" s="286"/>
      <c r="AEB465" s="286"/>
      <c r="AEC465" s="286"/>
      <c r="AED465" s="286"/>
      <c r="AEE465" s="286"/>
      <c r="AEF465" s="286"/>
      <c r="AEG465" s="286"/>
      <c r="AEH465" s="286"/>
      <c r="AEI465" s="286"/>
      <c r="AEJ465" s="286"/>
      <c r="AEK465" s="286"/>
      <c r="AEL465" s="286"/>
      <c r="AEM465" s="286"/>
      <c r="AEN465" s="286"/>
      <c r="AEO465" s="286"/>
      <c r="AEP465" s="286"/>
      <c r="AEQ465" s="286"/>
      <c r="AER465" s="286"/>
      <c r="AES465" s="286"/>
      <c r="AET465" s="286"/>
      <c r="AEU465" s="286"/>
      <c r="AEV465" s="286"/>
      <c r="AEW465" s="286"/>
      <c r="AEX465" s="286"/>
      <c r="AEY465" s="286"/>
      <c r="AEZ465" s="286"/>
      <c r="AFA465" s="286"/>
      <c r="AFB465" s="286"/>
      <c r="AFC465" s="286"/>
      <c r="AFD465" s="286"/>
      <c r="AFE465" s="286"/>
      <c r="AFF465" s="286"/>
      <c r="AFG465" s="286"/>
      <c r="AFH465" s="286"/>
      <c r="AFI465" s="286"/>
      <c r="AFJ465" s="286"/>
      <c r="AFK465" s="286"/>
      <c r="AFL465" s="286"/>
      <c r="AFM465" s="286"/>
      <c r="AFN465" s="286"/>
      <c r="AFO465" s="286"/>
      <c r="AFP465" s="286"/>
      <c r="AFQ465" s="286"/>
      <c r="AFR465" s="286"/>
      <c r="AFS465" s="286"/>
      <c r="AFT465" s="286"/>
      <c r="AFU465" s="286"/>
      <c r="AFV465" s="286"/>
      <c r="AFW465" s="286"/>
      <c r="AFX465" s="286"/>
      <c r="AFY465" s="286"/>
      <c r="AFZ465" s="286"/>
      <c r="AGA465" s="286"/>
      <c r="AGB465" s="286"/>
      <c r="AGC465" s="286"/>
      <c r="AGD465" s="286"/>
      <c r="AGE465" s="286"/>
      <c r="AGF465" s="286"/>
      <c r="AGG465" s="286"/>
      <c r="AGH465" s="286"/>
      <c r="AGI465" s="286"/>
      <c r="AGJ465" s="286"/>
      <c r="AGK465" s="286"/>
      <c r="AGL465" s="286"/>
      <c r="AGM465" s="286"/>
      <c r="AGN465" s="286"/>
      <c r="AGO465" s="286"/>
      <c r="AGP465" s="286"/>
      <c r="AGQ465" s="286"/>
      <c r="AGR465" s="286"/>
      <c r="AGS465" s="286"/>
      <c r="AGT465" s="286"/>
      <c r="AGU465" s="286"/>
      <c r="AGV465" s="286"/>
      <c r="AGW465" s="286"/>
      <c r="AGX465" s="286"/>
      <c r="AGY465" s="286"/>
      <c r="AGZ465" s="286"/>
      <c r="AHA465" s="286"/>
      <c r="AHB465" s="286"/>
      <c r="AHC465" s="286"/>
      <c r="AHD465" s="286"/>
      <c r="AHE465" s="286"/>
      <c r="AHF465" s="286"/>
      <c r="AHG465" s="286"/>
      <c r="AHH465" s="286"/>
      <c r="AHI465" s="286"/>
      <c r="AHJ465" s="286"/>
      <c r="AHK465" s="286"/>
      <c r="AHL465" s="286"/>
      <c r="AHM465" s="286"/>
      <c r="AHN465" s="286"/>
      <c r="AHO465" s="286"/>
      <c r="AHP465" s="286"/>
      <c r="AHQ465" s="286"/>
      <c r="AHR465" s="286"/>
      <c r="AHS465" s="286"/>
      <c r="AHT465" s="286"/>
      <c r="AHU465" s="286"/>
      <c r="AHV465" s="286"/>
      <c r="AHW465" s="286"/>
      <c r="AHX465" s="286"/>
      <c r="AHY465" s="286"/>
      <c r="AHZ465" s="286"/>
      <c r="AIA465" s="286"/>
      <c r="AIB465" s="286"/>
      <c r="AIC465" s="286"/>
      <c r="AID465" s="286"/>
      <c r="AIE465" s="286"/>
      <c r="AIF465" s="286"/>
      <c r="AIG465" s="286"/>
      <c r="AIH465" s="286"/>
      <c r="AII465" s="286"/>
      <c r="AIJ465" s="286"/>
      <c r="AIK465" s="286"/>
      <c r="AIL465" s="286"/>
      <c r="AIM465" s="286"/>
      <c r="AIN465" s="286"/>
      <c r="AIO465" s="286"/>
      <c r="AIP465" s="286"/>
      <c r="AIQ465" s="286"/>
      <c r="AIR465" s="286"/>
      <c r="AIS465" s="286"/>
      <c r="AIT465" s="286"/>
      <c r="AIU465" s="286"/>
      <c r="AIV465" s="286"/>
      <c r="AIW465" s="286"/>
      <c r="AIX465" s="286"/>
      <c r="AIY465" s="286"/>
      <c r="AIZ465" s="286"/>
      <c r="AJA465" s="286"/>
      <c r="AJB465" s="286"/>
      <c r="AJC465" s="286"/>
      <c r="AJD465" s="286"/>
      <c r="AJE465" s="286"/>
      <c r="AJF465" s="286"/>
      <c r="AJG465" s="286"/>
      <c r="AJH465" s="286"/>
      <c r="AJI465" s="286"/>
      <c r="AJJ465" s="286"/>
      <c r="AJK465" s="286"/>
      <c r="AJL465" s="286"/>
      <c r="AJM465" s="286"/>
      <c r="AJN465" s="286"/>
      <c r="AJO465" s="286"/>
      <c r="AJP465" s="286"/>
      <c r="AJQ465" s="286"/>
      <c r="AJR465" s="286"/>
      <c r="AJS465" s="286"/>
      <c r="AJT465" s="286"/>
      <c r="AJU465" s="286"/>
      <c r="AJV465" s="286"/>
      <c r="AJW465" s="286"/>
      <c r="AJX465" s="286"/>
      <c r="AJY465" s="286"/>
      <c r="AJZ465" s="286"/>
      <c r="AKA465" s="286"/>
      <c r="AKB465" s="286"/>
      <c r="AKC465" s="286"/>
      <c r="AKD465" s="286"/>
      <c r="AKE465" s="286"/>
      <c r="AKF465" s="286"/>
      <c r="AKG465" s="286"/>
      <c r="AKH465" s="286"/>
      <c r="AKI465" s="286"/>
      <c r="AKJ465" s="286"/>
      <c r="AKK465" s="286"/>
      <c r="AKL465" s="286"/>
      <c r="AKM465" s="286"/>
      <c r="AKN465" s="286"/>
      <c r="AKO465" s="286"/>
      <c r="AKP465" s="286"/>
      <c r="AKQ465" s="286"/>
      <c r="AKR465" s="286"/>
      <c r="AKS465" s="286"/>
      <c r="AKT465" s="286"/>
      <c r="AKU465" s="286"/>
      <c r="AKV465" s="286"/>
      <c r="AKW465" s="286"/>
      <c r="AKX465" s="286"/>
      <c r="AKY465" s="286"/>
      <c r="AKZ465" s="286"/>
      <c r="ALA465" s="286"/>
      <c r="ALB465" s="286"/>
      <c r="ALC465" s="286"/>
      <c r="ALD465" s="286"/>
      <c r="ALE465" s="286"/>
      <c r="ALF465" s="286"/>
      <c r="ALG465" s="286"/>
      <c r="ALH465" s="286"/>
      <c r="ALI465" s="286"/>
      <c r="ALJ465" s="286"/>
      <c r="ALK465" s="286"/>
      <c r="ALL465" s="286"/>
      <c r="ALM465" s="286"/>
      <c r="ALN465" s="286"/>
      <c r="ALO465" s="286"/>
      <c r="ALP465" s="286"/>
      <c r="ALQ465" s="286"/>
      <c r="ALR465" s="286"/>
      <c r="ALS465" s="286"/>
      <c r="ALT465" s="286"/>
      <c r="ALU465" s="286"/>
      <c r="ALV465" s="286"/>
      <c r="ALW465" s="286"/>
      <c r="ALX465" s="286"/>
      <c r="ALY465" s="286"/>
      <c r="ALZ465" s="286"/>
      <c r="AMA465" s="286"/>
      <c r="AMB465" s="286"/>
      <c r="AMC465" s="286"/>
      <c r="AMD465" s="286"/>
      <c r="AME465" s="286"/>
      <c r="AMF465" s="286"/>
      <c r="AMG465" s="286"/>
      <c r="AMH465" s="286"/>
      <c r="AMI465" s="286"/>
      <c r="AMJ465" s="286"/>
      <c r="AMK465" s="286"/>
      <c r="AML465" s="286"/>
      <c r="AMM465" s="286"/>
      <c r="AMN465" s="286"/>
      <c r="AMO465" s="286"/>
      <c r="AMP465" s="286"/>
      <c r="AMQ465" s="286"/>
      <c r="AMR465" s="286"/>
      <c r="AMS465" s="286"/>
      <c r="AMT465" s="286"/>
      <c r="AMU465" s="286"/>
      <c r="AMV465" s="286"/>
      <c r="AMW465" s="286"/>
      <c r="AMX465" s="286"/>
      <c r="AMY465" s="286"/>
      <c r="AMZ465" s="286"/>
      <c r="ANA465" s="286"/>
      <c r="ANB465" s="286"/>
      <c r="ANC465" s="286"/>
      <c r="AND465" s="286"/>
      <c r="ANE465" s="286"/>
      <c r="ANF465" s="286"/>
      <c r="ANG465" s="286"/>
      <c r="ANH465" s="286"/>
      <c r="ANI465" s="286"/>
      <c r="ANJ465" s="286"/>
      <c r="ANK465" s="286"/>
      <c r="ANL465" s="286"/>
      <c r="ANM465" s="286"/>
      <c r="ANN465" s="286"/>
      <c r="ANO465" s="286"/>
      <c r="ANP465" s="286"/>
      <c r="ANQ465" s="286"/>
      <c r="ANR465" s="286"/>
      <c r="ANS465" s="286"/>
      <c r="ANT465" s="286"/>
      <c r="ANU465" s="286"/>
      <c r="ANV465" s="286"/>
      <c r="ANW465" s="286"/>
      <c r="ANX465" s="286"/>
      <c r="ANY465" s="286"/>
      <c r="ANZ465" s="286"/>
      <c r="AOA465" s="286"/>
      <c r="AOB465" s="286"/>
      <c r="AOC465" s="286"/>
      <c r="AOD465" s="286"/>
      <c r="AOE465" s="286"/>
      <c r="AOF465" s="286"/>
      <c r="AOG465" s="286"/>
      <c r="AOH465" s="286"/>
      <c r="AOI465" s="286"/>
      <c r="AOJ465" s="286"/>
      <c r="AOK465" s="286"/>
      <c r="AOL465" s="286"/>
      <c r="AOM465" s="286"/>
      <c r="AON465" s="286"/>
      <c r="AOO465" s="286"/>
      <c r="AOP465" s="286"/>
      <c r="AOQ465" s="286"/>
      <c r="AOR465" s="286"/>
      <c r="AOS465" s="286"/>
      <c r="AOT465" s="286"/>
      <c r="AOU465" s="286"/>
      <c r="AOV465" s="286"/>
      <c r="AOW465" s="286"/>
      <c r="AOX465" s="286"/>
      <c r="AOY465" s="286"/>
      <c r="AOZ465" s="286"/>
      <c r="APA465" s="286"/>
      <c r="APB465" s="286"/>
      <c r="APC465" s="286"/>
      <c r="APD465" s="286"/>
      <c r="APE465" s="286"/>
      <c r="APF465" s="286"/>
      <c r="APG465" s="286"/>
      <c r="APH465" s="286"/>
      <c r="API465" s="286"/>
      <c r="APJ465" s="286"/>
      <c r="APK465" s="286"/>
      <c r="APL465" s="286"/>
      <c r="APM465" s="286"/>
      <c r="APN465" s="286"/>
      <c r="APO465" s="286"/>
      <c r="APP465" s="286"/>
      <c r="APQ465" s="286"/>
      <c r="APR465" s="286"/>
      <c r="APS465" s="286"/>
      <c r="APT465" s="286"/>
      <c r="APU465" s="286"/>
      <c r="APV465" s="286"/>
      <c r="APW465" s="286"/>
      <c r="APX465" s="286"/>
      <c r="APY465" s="286"/>
      <c r="APZ465" s="286"/>
      <c r="AQA465" s="286"/>
      <c r="AQB465" s="286"/>
      <c r="AQC465" s="286"/>
      <c r="AQD465" s="286"/>
      <c r="AQE465" s="286"/>
      <c r="AQF465" s="286"/>
      <c r="AQG465" s="286"/>
      <c r="AQH465" s="286"/>
      <c r="AQI465" s="286"/>
      <c r="AQJ465" s="286"/>
      <c r="AQK465" s="286"/>
      <c r="AQL465" s="286"/>
      <c r="AQM465" s="286"/>
      <c r="AQN465" s="286"/>
      <c r="AQO465" s="286"/>
      <c r="AQP465" s="286"/>
      <c r="AQQ465" s="286"/>
      <c r="AQR465" s="286"/>
      <c r="AQS465" s="286"/>
      <c r="AQT465" s="286"/>
      <c r="AQU465" s="286"/>
      <c r="AQV465" s="286"/>
      <c r="AQW465" s="286"/>
      <c r="AQX465" s="286"/>
      <c r="AQY465" s="286"/>
      <c r="AQZ465" s="286"/>
      <c r="ARA465" s="286"/>
      <c r="ARB465" s="286"/>
      <c r="ARC465" s="286"/>
      <c r="ARD465" s="286"/>
      <c r="ARE465" s="286"/>
      <c r="ARF465" s="286"/>
      <c r="ARG465" s="286"/>
      <c r="ARH465" s="286"/>
      <c r="ARI465" s="286"/>
      <c r="ARJ465" s="286"/>
      <c r="ARK465" s="286"/>
      <c r="ARL465" s="286"/>
      <c r="ARM465" s="286"/>
      <c r="ARN465" s="286"/>
      <c r="ARO465" s="286"/>
      <c r="ARP465" s="286"/>
      <c r="ARQ465" s="286"/>
      <c r="ARR465" s="286"/>
      <c r="ARS465" s="286"/>
      <c r="ART465" s="286"/>
      <c r="ARU465" s="286"/>
      <c r="ARV465" s="286"/>
      <c r="ARW465" s="286"/>
      <c r="ARX465" s="286"/>
      <c r="ARY465" s="286"/>
      <c r="ARZ465" s="286"/>
      <c r="ASA465" s="286"/>
      <c r="ASB465" s="286"/>
      <c r="ASC465" s="286"/>
      <c r="ASD465" s="286"/>
      <c r="ASE465" s="286"/>
      <c r="ASF465" s="286"/>
      <c r="ASG465" s="286"/>
      <c r="ASH465" s="286"/>
      <c r="ASI465" s="286"/>
      <c r="ASJ465" s="286"/>
      <c r="ASK465" s="286"/>
      <c r="ASL465" s="286"/>
      <c r="ASM465" s="286"/>
      <c r="ASN465" s="286"/>
      <c r="ASO465" s="286"/>
      <c r="ASP465" s="286"/>
      <c r="ASQ465" s="286"/>
      <c r="ASR465" s="286"/>
      <c r="ASS465" s="286"/>
      <c r="AST465" s="286"/>
      <c r="ASU465" s="286"/>
      <c r="ASV465" s="286"/>
      <c r="ASW465" s="286"/>
      <c r="ASX465" s="286"/>
      <c r="ASY465" s="286"/>
      <c r="ASZ465" s="286"/>
      <c r="ATA465" s="286"/>
      <c r="ATB465" s="286"/>
      <c r="ATC465" s="286"/>
      <c r="ATD465" s="286"/>
      <c r="ATE465" s="286"/>
      <c r="ATF465" s="286"/>
      <c r="ATG465" s="286"/>
      <c r="ATH465" s="286"/>
      <c r="ATI465" s="286"/>
      <c r="ATJ465" s="286"/>
      <c r="ATK465" s="286"/>
      <c r="ATL465" s="286"/>
      <c r="ATM465" s="286"/>
      <c r="ATN465" s="286"/>
      <c r="ATO465" s="286"/>
      <c r="ATP465" s="286"/>
      <c r="ATQ465" s="286"/>
      <c r="ATR465" s="286"/>
      <c r="ATS465" s="286"/>
      <c r="ATT465" s="286"/>
      <c r="ATU465" s="286"/>
      <c r="ATV465" s="286"/>
      <c r="ATW465" s="286"/>
      <c r="ATX465" s="286"/>
      <c r="ATY465" s="286"/>
      <c r="ATZ465" s="286"/>
      <c r="AUA465" s="286"/>
      <c r="AUB465" s="286"/>
      <c r="AUC465" s="286"/>
      <c r="AUD465" s="286"/>
      <c r="AUE465" s="286"/>
      <c r="AUF465" s="286"/>
      <c r="AUG465" s="286"/>
      <c r="AUH465" s="286"/>
      <c r="AUI465" s="286"/>
      <c r="AUJ465" s="286"/>
      <c r="AUK465" s="286"/>
      <c r="AUL465" s="286"/>
      <c r="AUM465" s="286"/>
      <c r="AUN465" s="286"/>
      <c r="AUO465" s="286"/>
      <c r="AUP465" s="286"/>
      <c r="AUQ465" s="286"/>
      <c r="AUR465" s="286"/>
      <c r="AUS465" s="286"/>
      <c r="AUT465" s="286"/>
      <c r="AUU465" s="286"/>
      <c r="AUV465" s="286"/>
      <c r="AUW465" s="286"/>
      <c r="AUX465" s="286"/>
      <c r="AUY465" s="286"/>
      <c r="AUZ465" s="286"/>
      <c r="AVA465" s="286"/>
      <c r="AVB465" s="286"/>
      <c r="AVC465" s="286"/>
      <c r="AVD465" s="286"/>
      <c r="AVE465" s="286"/>
      <c r="AVF465" s="286"/>
      <c r="AVG465" s="286"/>
      <c r="AVH465" s="286"/>
      <c r="AVI465" s="286"/>
      <c r="AVJ465" s="286"/>
      <c r="AVK465" s="286"/>
      <c r="AVL465" s="286"/>
      <c r="AVM465" s="286"/>
      <c r="AVN465" s="286"/>
      <c r="AVO465" s="286"/>
      <c r="AVP465" s="286"/>
      <c r="AVQ465" s="286"/>
      <c r="AVR465" s="286"/>
      <c r="AVS465" s="286"/>
      <c r="AVT465" s="286"/>
      <c r="AVU465" s="286"/>
      <c r="AVV465" s="286"/>
      <c r="AVW465" s="286"/>
      <c r="AVX465" s="286"/>
      <c r="AVY465" s="286"/>
      <c r="AVZ465" s="286"/>
      <c r="AWA465" s="286"/>
      <c r="AWB465" s="286"/>
      <c r="AWC465" s="286"/>
      <c r="AWD465" s="286"/>
      <c r="AWE465" s="286"/>
      <c r="AWF465" s="286"/>
      <c r="AWG465" s="286"/>
      <c r="AWH465" s="286"/>
      <c r="AWI465" s="286"/>
      <c r="AWJ465" s="286"/>
      <c r="AWK465" s="286"/>
      <c r="AWL465" s="286"/>
      <c r="AWM465" s="286"/>
      <c r="AWN465" s="286"/>
      <c r="AWO465" s="286"/>
      <c r="AWP465" s="286"/>
      <c r="AWQ465" s="286"/>
      <c r="AWR465" s="286"/>
      <c r="AWS465" s="286"/>
      <c r="AWT465" s="286"/>
      <c r="AWU465" s="286"/>
      <c r="AWV465" s="286"/>
      <c r="AWW465" s="286"/>
      <c r="AWX465" s="286"/>
      <c r="AWY465" s="286"/>
      <c r="AWZ465" s="286"/>
      <c r="AXA465" s="286"/>
      <c r="AXB465" s="286"/>
      <c r="AXC465" s="286"/>
      <c r="AXD465" s="286"/>
      <c r="AXE465" s="286"/>
      <c r="AXF465" s="286"/>
      <c r="AXG465" s="286"/>
      <c r="AXH465" s="286"/>
      <c r="AXI465" s="286"/>
      <c r="AXJ465" s="286"/>
      <c r="AXK465" s="286"/>
      <c r="AXL465" s="286"/>
      <c r="AXM465" s="286"/>
      <c r="AXN465" s="286"/>
      <c r="AXO465" s="286"/>
      <c r="AXP465" s="286"/>
      <c r="AXQ465" s="286"/>
      <c r="AXR465" s="286"/>
      <c r="AXS465" s="286"/>
      <c r="AXT465" s="286"/>
      <c r="AXU465" s="286"/>
      <c r="AXV465" s="286"/>
      <c r="AXW465" s="286"/>
      <c r="AXX465" s="286"/>
      <c r="AXY465" s="286"/>
      <c r="AXZ465" s="286"/>
      <c r="AYA465" s="286"/>
      <c r="AYB465" s="286"/>
      <c r="AYC465" s="286"/>
      <c r="AYD465" s="286"/>
      <c r="AYE465" s="286"/>
      <c r="AYF465" s="286"/>
      <c r="AYG465" s="286"/>
      <c r="AYH465" s="286"/>
      <c r="AYI465" s="286"/>
      <c r="AYJ465" s="286"/>
      <c r="AYK465" s="286"/>
      <c r="AYL465" s="286"/>
      <c r="AYM465" s="286"/>
      <c r="AYN465" s="286"/>
      <c r="AYO465" s="286"/>
      <c r="AYP465" s="286"/>
      <c r="AYQ465" s="286"/>
      <c r="AYR465" s="286"/>
      <c r="AYS465" s="286"/>
      <c r="AYT465" s="286"/>
      <c r="AYU465" s="286"/>
      <c r="AYV465" s="286"/>
      <c r="AYW465" s="286"/>
      <c r="AYX465" s="286"/>
      <c r="AYY465" s="286"/>
      <c r="AYZ465" s="286"/>
      <c r="AZA465" s="286"/>
      <c r="AZB465" s="286"/>
      <c r="AZC465" s="286"/>
      <c r="AZD465" s="286"/>
      <c r="AZE465" s="286"/>
      <c r="AZF465" s="286"/>
      <c r="AZG465" s="286"/>
      <c r="AZH465" s="286"/>
      <c r="AZI465" s="286"/>
      <c r="AZJ465" s="286"/>
      <c r="AZK465" s="286"/>
      <c r="AZL465" s="286"/>
      <c r="AZM465" s="286"/>
      <c r="AZN465" s="286"/>
      <c r="AZO465" s="286"/>
      <c r="AZP465" s="286"/>
      <c r="AZQ465" s="286"/>
      <c r="AZR465" s="286"/>
      <c r="AZS465" s="286"/>
      <c r="AZT465" s="286"/>
      <c r="AZU465" s="286"/>
      <c r="AZV465" s="286"/>
      <c r="AZW465" s="286"/>
      <c r="AZX465" s="286"/>
      <c r="AZY465" s="286"/>
      <c r="AZZ465" s="286"/>
      <c r="BAA465" s="286"/>
      <c r="BAB465" s="286"/>
      <c r="BAC465" s="286"/>
      <c r="BAD465" s="286"/>
      <c r="BAE465" s="286"/>
      <c r="BAF465" s="286"/>
      <c r="BAG465" s="286"/>
      <c r="BAH465" s="286"/>
      <c r="BAI465" s="286"/>
      <c r="BAJ465" s="286"/>
      <c r="BAK465" s="286"/>
      <c r="BAL465" s="286"/>
      <c r="BAM465" s="286"/>
      <c r="BAN465" s="286"/>
      <c r="BAO465" s="286"/>
      <c r="BAP465" s="286"/>
      <c r="BAQ465" s="286"/>
      <c r="BAR465" s="286"/>
      <c r="BAS465" s="286"/>
      <c r="BAT465" s="286"/>
      <c r="BAU465" s="286"/>
      <c r="BAV465" s="286"/>
      <c r="BAW465" s="286"/>
      <c r="BAX465" s="286"/>
      <c r="BAY465" s="286"/>
      <c r="BAZ465" s="286"/>
      <c r="BBA465" s="286"/>
      <c r="BBB465" s="286"/>
      <c r="BBC465" s="286"/>
      <c r="BBD465" s="286"/>
      <c r="BBE465" s="286"/>
      <c r="BBF465" s="286"/>
      <c r="BBG465" s="286"/>
      <c r="BBH465" s="286"/>
      <c r="BBI465" s="286"/>
      <c r="BBJ465" s="286"/>
      <c r="BBK465" s="286"/>
      <c r="BBL465" s="286"/>
      <c r="BBM465" s="286"/>
      <c r="BBN465" s="286"/>
      <c r="BBO465" s="286"/>
      <c r="BBP465" s="286"/>
      <c r="BBQ465" s="286"/>
      <c r="BBR465" s="286"/>
      <c r="BBS465" s="286"/>
      <c r="BBT465" s="286"/>
      <c r="BBU465" s="286"/>
      <c r="BBV465" s="286"/>
      <c r="BBW465" s="286"/>
      <c r="BBX465" s="286"/>
      <c r="BBY465" s="286"/>
      <c r="BBZ465" s="286"/>
      <c r="BCA465" s="286"/>
      <c r="BCB465" s="286"/>
      <c r="BCC465" s="286"/>
      <c r="BCD465" s="286"/>
      <c r="BCE465" s="286"/>
      <c r="BCF465" s="286"/>
      <c r="BCG465" s="286"/>
      <c r="BCH465" s="286"/>
      <c r="BCI465" s="286"/>
      <c r="BCJ465" s="286"/>
      <c r="BCK465" s="286"/>
      <c r="BCL465" s="286"/>
      <c r="BCM465" s="286"/>
      <c r="BCN465" s="286"/>
      <c r="BCO465" s="286"/>
      <c r="BCP465" s="286"/>
      <c r="BCQ465" s="286"/>
      <c r="BCR465" s="286"/>
      <c r="BCS465" s="286"/>
      <c r="BCT465" s="286"/>
      <c r="BCU465" s="286"/>
      <c r="BCV465" s="286"/>
      <c r="BCW465" s="286"/>
      <c r="BCX465" s="286"/>
      <c r="BCY465" s="286"/>
      <c r="BCZ465" s="286"/>
      <c r="BDA465" s="286"/>
      <c r="BDB465" s="286"/>
      <c r="BDC465" s="286"/>
      <c r="BDD465" s="286"/>
      <c r="BDE465" s="286"/>
      <c r="BDF465" s="286"/>
      <c r="BDG465" s="286"/>
      <c r="BDH465" s="286"/>
      <c r="BDI465" s="286"/>
      <c r="BDJ465" s="286"/>
      <c r="BDK465" s="286"/>
      <c r="BDL465" s="286"/>
      <c r="BDM465" s="286"/>
      <c r="BDN465" s="286"/>
      <c r="BDO465" s="286"/>
      <c r="BDP465" s="286"/>
      <c r="BDQ465" s="286"/>
      <c r="BDR465" s="286"/>
      <c r="BDS465" s="286"/>
      <c r="BDT465" s="286"/>
      <c r="BDU465" s="286"/>
      <c r="BDV465" s="286"/>
      <c r="BDW465" s="286"/>
      <c r="BDX465" s="286"/>
      <c r="BDY465" s="286"/>
      <c r="BDZ465" s="286"/>
      <c r="BEA465" s="286"/>
      <c r="BEB465" s="286"/>
      <c r="BEC465" s="286"/>
      <c r="BED465" s="286"/>
      <c r="BEE465" s="286"/>
      <c r="BEF465" s="286"/>
      <c r="BEG465" s="286"/>
      <c r="BEH465" s="286"/>
      <c r="BEI465" s="286"/>
      <c r="BEJ465" s="286"/>
      <c r="BEK465" s="286"/>
      <c r="BEL465" s="286"/>
      <c r="BEM465" s="286"/>
      <c r="BEN465" s="286"/>
      <c r="BEO465" s="286"/>
      <c r="BEP465" s="286"/>
      <c r="BEQ465" s="286"/>
      <c r="BER465" s="286"/>
      <c r="BES465" s="286"/>
      <c r="BET465" s="286"/>
      <c r="BEU465" s="286"/>
      <c r="BEV465" s="286"/>
      <c r="BEW465" s="286"/>
      <c r="BEX465" s="286"/>
      <c r="BEY465" s="286"/>
      <c r="BEZ465" s="286"/>
      <c r="BFA465" s="286"/>
      <c r="BFB465" s="286"/>
      <c r="BFC465" s="286"/>
      <c r="BFD465" s="286"/>
      <c r="BFE465" s="286"/>
      <c r="BFF465" s="286"/>
      <c r="BFG465" s="286"/>
      <c r="BFH465" s="286"/>
      <c r="BFI465" s="286"/>
      <c r="BFJ465" s="286"/>
      <c r="BFK465" s="286"/>
      <c r="BFL465" s="286"/>
      <c r="BFM465" s="286"/>
      <c r="BFN465" s="286"/>
      <c r="BFO465" s="286"/>
      <c r="BFP465" s="286"/>
      <c r="BFQ465" s="286"/>
      <c r="BFR465" s="286"/>
      <c r="BFS465" s="286"/>
      <c r="BFT465" s="286"/>
      <c r="BFU465" s="286"/>
      <c r="BFV465" s="286"/>
      <c r="BFW465" s="286"/>
      <c r="BFX465" s="286"/>
      <c r="BFY465" s="286"/>
      <c r="BFZ465" s="286"/>
      <c r="BGA465" s="286"/>
      <c r="BGB465" s="286"/>
      <c r="BGC465" s="286"/>
      <c r="BGD465" s="286"/>
      <c r="BGE465" s="286"/>
      <c r="BGF465" s="286"/>
      <c r="BGG465" s="286"/>
      <c r="BGH465" s="286"/>
      <c r="BGI465" s="286"/>
      <c r="BGJ465" s="286"/>
      <c r="BGK465" s="286"/>
      <c r="BGL465" s="286"/>
      <c r="BGM465" s="286"/>
      <c r="BGN465" s="286"/>
      <c r="BGO465" s="286"/>
      <c r="BGP465" s="286"/>
      <c r="BGQ465" s="286"/>
      <c r="BGR465" s="286"/>
      <c r="BGS465" s="286"/>
      <c r="BGT465" s="286"/>
      <c r="BGU465" s="286"/>
      <c r="BGV465" s="286"/>
      <c r="BGW465" s="286"/>
      <c r="BGX465" s="286"/>
      <c r="BGY465" s="286"/>
      <c r="BGZ465" s="286"/>
      <c r="BHA465" s="286"/>
      <c r="BHB465" s="286"/>
      <c r="BHC465" s="286"/>
      <c r="BHD465" s="286"/>
      <c r="BHE465" s="286"/>
      <c r="BHF465" s="286"/>
      <c r="BHG465" s="286"/>
      <c r="BHH465" s="286"/>
      <c r="BHI465" s="286"/>
      <c r="BHJ465" s="286"/>
      <c r="BHK465" s="286"/>
      <c r="BHL465" s="286"/>
      <c r="BHM465" s="286"/>
      <c r="BHN465" s="286"/>
      <c r="BHO465" s="286"/>
      <c r="BHP465" s="286"/>
      <c r="BHQ465" s="286"/>
      <c r="BHR465" s="286"/>
      <c r="BHS465" s="286"/>
      <c r="BHT465" s="286"/>
      <c r="BHU465" s="286"/>
      <c r="BHV465" s="286"/>
      <c r="BHW465" s="286"/>
      <c r="BHX465" s="286"/>
      <c r="BHY465" s="286"/>
      <c r="BHZ465" s="286"/>
      <c r="BIA465" s="286"/>
      <c r="BIB465" s="286"/>
      <c r="BIC465" s="286"/>
      <c r="BID465" s="286"/>
      <c r="BIE465" s="286"/>
      <c r="BIF465" s="286"/>
      <c r="BIG465" s="286"/>
      <c r="BIH465" s="286"/>
      <c r="BII465" s="286"/>
      <c r="BIJ465" s="286"/>
      <c r="BIK465" s="286"/>
      <c r="BIL465" s="286"/>
      <c r="BIM465" s="286"/>
      <c r="BIN465" s="286"/>
      <c r="BIO465" s="286"/>
      <c r="BIP465" s="286"/>
      <c r="BIQ465" s="286"/>
      <c r="BIR465" s="286"/>
      <c r="BIS465" s="286"/>
      <c r="BIT465" s="286"/>
      <c r="BIU465" s="286"/>
      <c r="BIV465" s="286"/>
      <c r="BIW465" s="286"/>
      <c r="BIX465" s="286"/>
      <c r="BIY465" s="286"/>
      <c r="BIZ465" s="286"/>
      <c r="BJA465" s="286"/>
      <c r="BJB465" s="286"/>
      <c r="BJC465" s="286"/>
      <c r="BJD465" s="286"/>
      <c r="BJE465" s="286"/>
      <c r="BJF465" s="286"/>
      <c r="BJG465" s="286"/>
      <c r="BJH465" s="286"/>
      <c r="BJI465" s="286"/>
      <c r="BJJ465" s="286"/>
      <c r="BJK465" s="286"/>
      <c r="BJL465" s="286"/>
      <c r="BJM465" s="286"/>
      <c r="BJN465" s="286"/>
      <c r="BJO465" s="286"/>
      <c r="BJP465" s="286"/>
      <c r="BJQ465" s="286"/>
      <c r="BJR465" s="286"/>
      <c r="BJS465" s="286"/>
      <c r="BJT465" s="286"/>
      <c r="BJU465" s="286"/>
      <c r="BJV465" s="286"/>
      <c r="BJW465" s="286"/>
      <c r="BJX465" s="286"/>
      <c r="BJY465" s="286"/>
      <c r="BJZ465" s="286"/>
      <c r="BKA465" s="286"/>
      <c r="BKB465" s="286"/>
      <c r="BKC465" s="286"/>
      <c r="BKD465" s="286"/>
      <c r="BKE465" s="286"/>
      <c r="BKF465" s="286"/>
      <c r="BKG465" s="286"/>
      <c r="BKH465" s="286"/>
      <c r="BKI465" s="286"/>
      <c r="BKJ465" s="286"/>
      <c r="BKK465" s="286"/>
      <c r="BKL465" s="286"/>
      <c r="BKM465" s="286"/>
      <c r="BKN465" s="286"/>
      <c r="BKO465" s="286"/>
      <c r="BKP465" s="286"/>
      <c r="BKQ465" s="286"/>
      <c r="BKR465" s="286"/>
      <c r="BKS465" s="286"/>
      <c r="BKT465" s="286"/>
      <c r="BKU465" s="286"/>
      <c r="BKV465" s="286"/>
      <c r="BKW465" s="286"/>
      <c r="BKX465" s="286"/>
      <c r="BKY465" s="286"/>
      <c r="BKZ465" s="286"/>
      <c r="BLA465" s="286"/>
      <c r="BLB465" s="286"/>
      <c r="BLC465" s="286"/>
      <c r="BLD465" s="286"/>
      <c r="BLE465" s="286"/>
      <c r="BLF465" s="286"/>
      <c r="BLG465" s="286"/>
      <c r="BLH465" s="286"/>
      <c r="BLI465" s="286"/>
      <c r="BLJ465" s="286"/>
      <c r="BLK465" s="286"/>
      <c r="BLL465" s="286"/>
      <c r="BLM465" s="286"/>
      <c r="BLN465" s="286"/>
      <c r="BLO465" s="286"/>
      <c r="BLP465" s="286"/>
      <c r="BLQ465" s="286"/>
      <c r="BLR465" s="286"/>
      <c r="BLS465" s="286"/>
      <c r="BLT465" s="286"/>
      <c r="BLU465" s="286"/>
      <c r="BLV465" s="286"/>
      <c r="BLW465" s="286"/>
      <c r="BLX465" s="286"/>
      <c r="BLY465" s="286"/>
      <c r="BLZ465" s="286"/>
      <c r="BMA465" s="286"/>
      <c r="BMB465" s="286"/>
      <c r="BMC465" s="286"/>
      <c r="BMD465" s="286"/>
      <c r="BME465" s="286"/>
      <c r="BMF465" s="286"/>
      <c r="BMG465" s="286"/>
      <c r="BMH465" s="286"/>
      <c r="BMI465" s="286"/>
      <c r="BMJ465" s="286"/>
      <c r="BMK465" s="286"/>
      <c r="BML465" s="286"/>
      <c r="BMM465" s="286"/>
      <c r="BMN465" s="286"/>
      <c r="BMO465" s="286"/>
      <c r="BMP465" s="286"/>
      <c r="BMQ465" s="286"/>
      <c r="BMR465" s="286"/>
      <c r="BMS465" s="286"/>
      <c r="BMT465" s="286"/>
      <c r="BMU465" s="286"/>
      <c r="BMV465" s="286"/>
      <c r="BMW465" s="286"/>
      <c r="BMX465" s="286"/>
      <c r="BMY465" s="286"/>
      <c r="BMZ465" s="286"/>
      <c r="BNA465" s="286"/>
      <c r="BNB465" s="286"/>
      <c r="BNC465" s="286"/>
      <c r="BND465" s="286"/>
      <c r="BNE465" s="286"/>
      <c r="BNF465" s="286"/>
      <c r="BNG465" s="286"/>
      <c r="BNH465" s="286"/>
      <c r="BNI465" s="286"/>
      <c r="BNJ465" s="286"/>
      <c r="BNK465" s="286"/>
      <c r="BNL465" s="286"/>
      <c r="BNM465" s="286"/>
      <c r="BNN465" s="286"/>
      <c r="BNO465" s="286"/>
      <c r="BNP465" s="286"/>
      <c r="BNQ465" s="286"/>
      <c r="BNR465" s="286"/>
      <c r="BNS465" s="286"/>
      <c r="BNT465" s="286"/>
      <c r="BNU465" s="286"/>
      <c r="BNV465" s="286"/>
      <c r="BNW465" s="286"/>
      <c r="BNX465" s="286"/>
      <c r="BNY465" s="286"/>
      <c r="BNZ465" s="286"/>
      <c r="BOA465" s="286"/>
      <c r="BOB465" s="286"/>
      <c r="BOC465" s="286"/>
      <c r="BOD465" s="286"/>
      <c r="BOE465" s="286"/>
      <c r="BOF465" s="286"/>
      <c r="BOG465" s="286"/>
      <c r="BOH465" s="286"/>
      <c r="BOI465" s="286"/>
      <c r="BOJ465" s="286"/>
      <c r="BOK465" s="286"/>
      <c r="BOL465" s="286"/>
      <c r="BOM465" s="286"/>
      <c r="BON465" s="286"/>
      <c r="BOO465" s="286"/>
      <c r="BOP465" s="286"/>
      <c r="BOQ465" s="286"/>
      <c r="BOR465" s="286"/>
      <c r="BOS465" s="286"/>
      <c r="BOT465" s="286"/>
      <c r="BOU465" s="286"/>
      <c r="BOV465" s="286"/>
      <c r="BOW465" s="286"/>
      <c r="BOX465" s="286"/>
      <c r="BOY465" s="286"/>
      <c r="BOZ465" s="286"/>
      <c r="BPA465" s="286"/>
      <c r="BPB465" s="286"/>
      <c r="BPC465" s="286"/>
      <c r="BPD465" s="286"/>
      <c r="BPE465" s="286"/>
      <c r="BPF465" s="286"/>
      <c r="BPG465" s="286"/>
      <c r="BPH465" s="286"/>
      <c r="BPI465" s="286"/>
      <c r="BPJ465" s="286"/>
      <c r="BPK465" s="286"/>
      <c r="BPL465" s="286"/>
      <c r="BPM465" s="286"/>
      <c r="BPN465" s="286"/>
      <c r="BPO465" s="286"/>
      <c r="BPP465" s="286"/>
      <c r="BPQ465" s="286"/>
      <c r="BPR465" s="286"/>
      <c r="BPS465" s="286"/>
      <c r="BPT465" s="286"/>
      <c r="BPU465" s="286"/>
      <c r="BPV465" s="286"/>
      <c r="BPW465" s="286"/>
      <c r="BPX465" s="286"/>
      <c r="BPY465" s="286"/>
      <c r="BPZ465" s="286"/>
      <c r="BQA465" s="286"/>
      <c r="BQB465" s="286"/>
      <c r="BQC465" s="286"/>
      <c r="BQD465" s="286"/>
      <c r="BQE465" s="286"/>
      <c r="BQF465" s="286"/>
      <c r="BQG465" s="286"/>
      <c r="BQH465" s="286"/>
      <c r="BQI465" s="286"/>
      <c r="BQJ465" s="286"/>
      <c r="BQK465" s="286"/>
      <c r="BQL465" s="286"/>
      <c r="BQM465" s="286"/>
      <c r="BQN465" s="286"/>
      <c r="BQO465" s="286"/>
      <c r="BQP465" s="286"/>
      <c r="BQQ465" s="286"/>
      <c r="BQR465" s="286"/>
      <c r="BQS465" s="286"/>
      <c r="BQT465" s="286"/>
      <c r="BQU465" s="286"/>
      <c r="BQV465" s="286"/>
      <c r="BQW465" s="286"/>
      <c r="BQX465" s="286"/>
      <c r="BQY465" s="286"/>
      <c r="BQZ465" s="286"/>
      <c r="BRA465" s="286"/>
      <c r="BRB465" s="286"/>
      <c r="BRC465" s="286"/>
      <c r="BRD465" s="286"/>
      <c r="BRE465" s="286"/>
      <c r="BRF465" s="286"/>
      <c r="BRG465" s="286"/>
      <c r="BRH465" s="286"/>
      <c r="BRI465" s="286"/>
      <c r="BRJ465" s="286"/>
      <c r="BRK465" s="286"/>
      <c r="BRL465" s="286"/>
      <c r="BRM465" s="286"/>
      <c r="BRN465" s="286"/>
      <c r="BRO465" s="286"/>
      <c r="BRP465" s="286"/>
      <c r="BRQ465" s="286"/>
      <c r="BRR465" s="286"/>
      <c r="BRS465" s="286"/>
      <c r="BRT465" s="286"/>
      <c r="BRU465" s="286"/>
      <c r="BRV465" s="286"/>
      <c r="BRW465" s="286"/>
      <c r="BRX465" s="286"/>
      <c r="BRY465" s="286"/>
      <c r="BRZ465" s="286"/>
      <c r="BSA465" s="286"/>
      <c r="BSB465" s="286"/>
      <c r="BSC465" s="286"/>
      <c r="BSD465" s="286"/>
      <c r="BSE465" s="286"/>
      <c r="BSF465" s="286"/>
      <c r="BSG465" s="286"/>
      <c r="BSH465" s="286"/>
      <c r="BSI465" s="286"/>
      <c r="BSJ465" s="286"/>
      <c r="BSK465" s="286"/>
      <c r="BSL465" s="286"/>
      <c r="BSM465" s="286"/>
      <c r="BSN465" s="286"/>
      <c r="BSO465" s="286"/>
      <c r="BSP465" s="286"/>
      <c r="BSQ465" s="286"/>
      <c r="BSR465" s="286"/>
      <c r="BSS465" s="286"/>
      <c r="BST465" s="286"/>
      <c r="BSU465" s="286"/>
      <c r="BSV465" s="286"/>
      <c r="BSW465" s="286"/>
      <c r="BSX465" s="286"/>
      <c r="BSY465" s="286"/>
      <c r="BSZ465" s="286"/>
      <c r="BTA465" s="286"/>
      <c r="BTB465" s="286"/>
      <c r="BTC465" s="286"/>
      <c r="BTD465" s="286"/>
      <c r="BTE465" s="286"/>
      <c r="BTF465" s="286"/>
      <c r="BTG465" s="286"/>
      <c r="BTH465" s="286"/>
      <c r="BTI465" s="286"/>
      <c r="BTJ465" s="286"/>
      <c r="BTK465" s="286"/>
      <c r="BTL465" s="286"/>
      <c r="BTM465" s="286"/>
      <c r="BTN465" s="286"/>
      <c r="BTO465" s="286"/>
      <c r="BTP465" s="286"/>
      <c r="BTQ465" s="286"/>
      <c r="BTR465" s="286"/>
      <c r="BTS465" s="286"/>
      <c r="BTT465" s="286"/>
      <c r="BTU465" s="286"/>
      <c r="BTV465" s="286"/>
      <c r="BTW465" s="286"/>
      <c r="BTX465" s="286"/>
      <c r="BTY465" s="286"/>
      <c r="BTZ465" s="286"/>
      <c r="BUA465" s="286"/>
      <c r="BUB465" s="286"/>
      <c r="BUC465" s="286"/>
      <c r="BUD465" s="286"/>
      <c r="BUE465" s="286"/>
      <c r="BUF465" s="286"/>
      <c r="BUG465" s="286"/>
      <c r="BUH465" s="286"/>
      <c r="BUI465" s="286"/>
      <c r="BUJ465" s="286"/>
      <c r="BUK465" s="286"/>
      <c r="BUL465" s="286"/>
      <c r="BUM465" s="286"/>
      <c r="BUN465" s="286"/>
      <c r="BUO465" s="286"/>
      <c r="BUP465" s="286"/>
      <c r="BUQ465" s="286"/>
      <c r="BUR465" s="286"/>
      <c r="BUS465" s="286"/>
      <c r="BUT465" s="286"/>
      <c r="BUU465" s="286"/>
      <c r="BUV465" s="286"/>
      <c r="BUW465" s="286"/>
      <c r="BUX465" s="286"/>
      <c r="BUY465" s="286"/>
      <c r="BUZ465" s="286"/>
      <c r="BVA465" s="286"/>
      <c r="BVB465" s="286"/>
      <c r="BVC465" s="286"/>
      <c r="BVD465" s="286"/>
      <c r="BVE465" s="286"/>
      <c r="BVF465" s="286"/>
      <c r="BVG465" s="286"/>
      <c r="BVH465" s="286"/>
      <c r="BVI465" s="286"/>
      <c r="BVJ465" s="286"/>
      <c r="BVK465" s="286"/>
      <c r="BVL465" s="286"/>
      <c r="BVM465" s="286"/>
      <c r="BVN465" s="286"/>
      <c r="BVO465" s="286"/>
      <c r="BVP465" s="286"/>
      <c r="BVQ465" s="286"/>
      <c r="BVR465" s="286"/>
      <c r="BVS465" s="286"/>
      <c r="BVT465" s="286"/>
      <c r="BVU465" s="286"/>
      <c r="BVV465" s="286"/>
      <c r="BVW465" s="286"/>
      <c r="BVX465" s="286"/>
      <c r="BVY465" s="286"/>
      <c r="BVZ465" s="286"/>
      <c r="BWA465" s="286"/>
      <c r="BWB465" s="286"/>
      <c r="BWC465" s="286"/>
      <c r="BWD465" s="286"/>
      <c r="BWE465" s="286"/>
      <c r="BWF465" s="286"/>
      <c r="BWG465" s="286"/>
      <c r="BWH465" s="286"/>
      <c r="BWI465" s="286"/>
      <c r="BWJ465" s="286"/>
      <c r="BWK465" s="286"/>
      <c r="BWL465" s="286"/>
      <c r="BWM465" s="286"/>
      <c r="BWN465" s="286"/>
      <c r="BWO465" s="286"/>
      <c r="BWP465" s="286"/>
      <c r="BWQ465" s="286"/>
      <c r="BWR465" s="286"/>
      <c r="BWS465" s="286"/>
      <c r="BWT465" s="286"/>
      <c r="BWU465" s="286"/>
      <c r="BWV465" s="286"/>
      <c r="BWW465" s="286"/>
      <c r="BWX465" s="286"/>
      <c r="BWY465" s="286"/>
      <c r="BWZ465" s="286"/>
      <c r="BXA465" s="286"/>
      <c r="BXB465" s="286"/>
      <c r="BXC465" s="286"/>
      <c r="BXD465" s="286"/>
      <c r="BXE465" s="286"/>
      <c r="BXF465" s="286"/>
      <c r="BXG465" s="286"/>
      <c r="BXH465" s="286"/>
      <c r="BXI465" s="286"/>
      <c r="BXJ465" s="286"/>
      <c r="BXK465" s="286"/>
      <c r="BXL465" s="286"/>
      <c r="BXM465" s="286"/>
      <c r="BXN465" s="286"/>
      <c r="BXO465" s="286"/>
      <c r="BXP465" s="286"/>
      <c r="BXQ465" s="286"/>
      <c r="BXR465" s="286"/>
      <c r="BXS465" s="286"/>
      <c r="BXT465" s="286"/>
      <c r="BXU465" s="286"/>
      <c r="BXV465" s="286"/>
      <c r="BXW465" s="286"/>
      <c r="BXX465" s="286"/>
      <c r="BXY465" s="286"/>
      <c r="BXZ465" s="286"/>
      <c r="BYA465" s="286"/>
      <c r="BYB465" s="286"/>
      <c r="BYC465" s="286"/>
      <c r="BYD465" s="286"/>
      <c r="BYE465" s="286"/>
      <c r="BYF465" s="286"/>
      <c r="BYG465" s="286"/>
      <c r="BYH465" s="286"/>
      <c r="BYI465" s="286"/>
      <c r="BYJ465" s="286"/>
      <c r="BYK465" s="286"/>
      <c r="BYL465" s="286"/>
      <c r="BYM465" s="286"/>
      <c r="BYN465" s="286"/>
      <c r="BYO465" s="286"/>
      <c r="BYP465" s="286"/>
      <c r="BYQ465" s="286"/>
      <c r="BYR465" s="286"/>
      <c r="BYS465" s="286"/>
      <c r="BYT465" s="286"/>
      <c r="BYU465" s="286"/>
      <c r="BYV465" s="286"/>
      <c r="BYW465" s="286"/>
      <c r="BYX465" s="286"/>
      <c r="BYY465" s="286"/>
      <c r="BYZ465" s="286"/>
      <c r="BZA465" s="286"/>
      <c r="BZB465" s="286"/>
      <c r="BZC465" s="286"/>
      <c r="BZD465" s="286"/>
      <c r="BZE465" s="286"/>
      <c r="BZF465" s="286"/>
    </row>
    <row r="466" spans="1:2034" ht="19.5" thickBot="1">
      <c r="A466" s="494" t="s">
        <v>323</v>
      </c>
      <c r="B466" s="694"/>
      <c r="C466" s="694"/>
      <c r="D466" s="694"/>
      <c r="E466" s="695"/>
      <c r="F466" s="24"/>
      <c r="G466" s="24"/>
      <c r="H466" s="24"/>
      <c r="I466" s="24"/>
      <c r="J466" s="37">
        <v>1150</v>
      </c>
      <c r="K466" s="66">
        <v>4</v>
      </c>
    </row>
    <row r="467" spans="1:2034" ht="19.5" thickBot="1">
      <c r="A467" s="708" t="s">
        <v>860</v>
      </c>
      <c r="B467" s="418"/>
      <c r="C467" s="418"/>
      <c r="D467" s="418"/>
      <c r="E467" s="419"/>
      <c r="F467" s="129"/>
      <c r="G467" s="129"/>
      <c r="H467" s="129"/>
      <c r="I467" s="129"/>
      <c r="J467" s="37">
        <v>2000</v>
      </c>
      <c r="K467" s="33">
        <v>6.63</v>
      </c>
      <c r="L467" s="374"/>
    </row>
    <row r="468" spans="1:2034" ht="19.5" thickBot="1">
      <c r="A468" s="494" t="s">
        <v>620</v>
      </c>
      <c r="B468" s="694"/>
      <c r="C468" s="694"/>
      <c r="D468" s="694"/>
      <c r="E468" s="695"/>
      <c r="F468" s="24"/>
      <c r="G468" s="24"/>
      <c r="H468" s="24"/>
      <c r="I468" s="24"/>
      <c r="J468" s="37">
        <v>140</v>
      </c>
      <c r="K468" s="66">
        <v>0.14000000000000001</v>
      </c>
    </row>
    <row r="469" spans="1:2034" ht="19.5" thickBot="1">
      <c r="A469" s="494" t="s">
        <v>326</v>
      </c>
      <c r="B469" s="694"/>
      <c r="C469" s="694"/>
      <c r="D469" s="694"/>
      <c r="E469" s="695"/>
      <c r="F469" s="24"/>
      <c r="G469" s="24"/>
      <c r="H469" s="24"/>
      <c r="I469" s="24"/>
      <c r="J469" s="37">
        <v>1700</v>
      </c>
      <c r="K469" s="66">
        <v>6</v>
      </c>
    </row>
    <row r="470" spans="1:2034" ht="19.5" thickBot="1">
      <c r="A470" s="494" t="s">
        <v>1190</v>
      </c>
      <c r="B470" s="694"/>
      <c r="C470" s="694"/>
      <c r="D470" s="694"/>
      <c r="E470" s="695"/>
      <c r="F470" s="24"/>
      <c r="G470" s="24"/>
      <c r="H470" s="24"/>
      <c r="I470" s="24"/>
      <c r="J470" s="37">
        <v>1800</v>
      </c>
      <c r="K470" s="66">
        <v>6.3</v>
      </c>
    </row>
    <row r="471" spans="1:2034" ht="19.5" thickBot="1">
      <c r="A471" s="494" t="s">
        <v>894</v>
      </c>
      <c r="B471" s="694"/>
      <c r="C471" s="694"/>
      <c r="D471" s="694"/>
      <c r="E471" s="695"/>
      <c r="F471" s="24"/>
      <c r="G471" s="24"/>
      <c r="H471" s="24"/>
      <c r="I471" s="24"/>
      <c r="J471" s="37">
        <v>3300</v>
      </c>
      <c r="K471" s="66">
        <v>11.5</v>
      </c>
    </row>
    <row r="472" spans="1:2034" ht="19.5" thickBot="1">
      <c r="A472" s="708" t="s">
        <v>861</v>
      </c>
      <c r="B472" s="724"/>
      <c r="C472" s="724"/>
      <c r="D472" s="724"/>
      <c r="E472" s="725"/>
      <c r="F472" s="129"/>
      <c r="G472" s="129"/>
      <c r="H472" s="129"/>
      <c r="I472" s="129"/>
      <c r="J472" s="37">
        <v>3300</v>
      </c>
      <c r="K472" s="33">
        <v>11.3</v>
      </c>
      <c r="L472" s="374"/>
    </row>
    <row r="473" spans="1:2034" ht="19.5" thickBot="1">
      <c r="A473" s="494" t="s">
        <v>131</v>
      </c>
      <c r="B473" s="694"/>
      <c r="C473" s="694"/>
      <c r="D473" s="694"/>
      <c r="E473" s="695"/>
      <c r="F473" s="24"/>
      <c r="G473" s="24"/>
      <c r="H473" s="24"/>
      <c r="I473" s="24"/>
      <c r="J473" s="37">
        <v>225</v>
      </c>
      <c r="K473" s="66">
        <v>0.24</v>
      </c>
    </row>
    <row r="474" spans="1:2034" ht="19.5" thickBot="1">
      <c r="A474" s="494" t="s">
        <v>1100</v>
      </c>
      <c r="B474" s="694"/>
      <c r="C474" s="694"/>
      <c r="D474" s="694"/>
      <c r="E474" s="695"/>
      <c r="F474" s="24"/>
      <c r="G474" s="24"/>
      <c r="H474" s="24"/>
      <c r="I474" s="24"/>
      <c r="J474" s="37">
        <v>1120</v>
      </c>
      <c r="K474" s="66">
        <v>3.3</v>
      </c>
    </row>
    <row r="475" spans="1:2034" ht="19.5" thickBot="1">
      <c r="A475" s="494" t="s">
        <v>324</v>
      </c>
      <c r="B475" s="694"/>
      <c r="C475" s="694"/>
      <c r="D475" s="694"/>
      <c r="E475" s="695"/>
      <c r="F475" s="24"/>
      <c r="G475" s="24"/>
      <c r="H475" s="24"/>
      <c r="I475" s="24"/>
      <c r="J475" s="37">
        <v>1900</v>
      </c>
      <c r="K475" s="66">
        <v>9.5</v>
      </c>
    </row>
    <row r="476" spans="1:2034" ht="19.5" thickBot="1">
      <c r="A476" s="494" t="s">
        <v>327</v>
      </c>
      <c r="B476" s="694"/>
      <c r="C476" s="694"/>
      <c r="D476" s="694"/>
      <c r="E476" s="695"/>
      <c r="F476" s="24"/>
      <c r="G476" s="24"/>
      <c r="H476" s="24"/>
      <c r="I476" s="24"/>
      <c r="J476" s="37">
        <v>3050</v>
      </c>
      <c r="K476" s="66">
        <v>8</v>
      </c>
    </row>
    <row r="477" spans="1:2034" ht="19.5" thickBot="1">
      <c r="A477" s="494" t="s">
        <v>895</v>
      </c>
      <c r="B477" s="694"/>
      <c r="C477" s="694"/>
      <c r="D477" s="694"/>
      <c r="E477" s="695"/>
      <c r="F477" s="24"/>
      <c r="G477" s="24"/>
      <c r="H477" s="24"/>
      <c r="I477" s="24"/>
      <c r="J477" s="37">
        <v>4450</v>
      </c>
      <c r="K477" s="66">
        <v>16.399999999999999</v>
      </c>
    </row>
    <row r="478" spans="1:2034" ht="19.5" thickBot="1">
      <c r="A478" s="494" t="s">
        <v>132</v>
      </c>
      <c r="B478" s="694"/>
      <c r="C478" s="694"/>
      <c r="D478" s="694"/>
      <c r="E478" s="695"/>
      <c r="F478" s="24"/>
      <c r="G478" s="24"/>
      <c r="H478" s="24"/>
      <c r="I478" s="24"/>
      <c r="J478" s="37">
        <v>340</v>
      </c>
      <c r="K478" s="66">
        <v>0.3</v>
      </c>
    </row>
    <row r="479" spans="1:2034" ht="19.5" thickBot="1">
      <c r="A479" s="494" t="s">
        <v>1101</v>
      </c>
      <c r="B479" s="694"/>
      <c r="C479" s="694"/>
      <c r="D479" s="694"/>
      <c r="E479" s="695"/>
      <c r="F479" s="24"/>
      <c r="G479" s="24"/>
      <c r="H479" s="24"/>
      <c r="I479" s="24"/>
      <c r="J479" s="37">
        <v>1450</v>
      </c>
      <c r="K479" s="66">
        <v>4.5</v>
      </c>
    </row>
    <row r="480" spans="1:2034" ht="19.5" thickBot="1">
      <c r="A480" s="494" t="s">
        <v>395</v>
      </c>
      <c r="B480" s="694"/>
      <c r="C480" s="694"/>
      <c r="D480" s="694"/>
      <c r="E480" s="695"/>
      <c r="F480" s="24"/>
      <c r="G480" s="24"/>
      <c r="H480" s="24"/>
      <c r="I480" s="24"/>
      <c r="J480" s="37">
        <v>250</v>
      </c>
      <c r="K480" s="66">
        <v>0.8</v>
      </c>
    </row>
    <row r="481" spans="1:12" ht="19.5" thickBot="1">
      <c r="A481" s="494" t="s">
        <v>133</v>
      </c>
      <c r="B481" s="694"/>
      <c r="C481" s="694"/>
      <c r="D481" s="694"/>
      <c r="E481" s="695"/>
      <c r="F481" s="24"/>
      <c r="G481" s="24"/>
      <c r="H481" s="24"/>
      <c r="I481" s="24"/>
      <c r="J481" s="37">
        <v>140</v>
      </c>
      <c r="K481" s="66">
        <v>0.03</v>
      </c>
    </row>
    <row r="482" spans="1:12" ht="19.5" thickBot="1">
      <c r="A482" s="494" t="s">
        <v>362</v>
      </c>
      <c r="B482" s="694"/>
      <c r="C482" s="694"/>
      <c r="D482" s="694"/>
      <c r="E482" s="695"/>
      <c r="F482" s="24"/>
      <c r="G482" s="24"/>
      <c r="H482" s="24"/>
      <c r="I482" s="24"/>
      <c r="J482" s="37">
        <v>400</v>
      </c>
      <c r="K482" s="66">
        <v>1</v>
      </c>
    </row>
    <row r="483" spans="1:12" ht="19.5" thickBot="1">
      <c r="A483" s="494" t="s">
        <v>398</v>
      </c>
      <c r="B483" s="694"/>
      <c r="C483" s="694"/>
      <c r="D483" s="694"/>
      <c r="E483" s="695"/>
      <c r="F483" s="24"/>
      <c r="G483" s="24"/>
      <c r="H483" s="24"/>
      <c r="I483" s="24"/>
      <c r="J483" s="37">
        <v>190</v>
      </c>
      <c r="K483" s="66">
        <v>0.04</v>
      </c>
    </row>
    <row r="484" spans="1:12" ht="19.5" thickBot="1">
      <c r="A484" s="494" t="s">
        <v>325</v>
      </c>
      <c r="B484" s="694"/>
      <c r="C484" s="694"/>
      <c r="D484" s="694"/>
      <c r="E484" s="695"/>
      <c r="F484" s="24"/>
      <c r="G484" s="24"/>
      <c r="H484" s="24"/>
      <c r="I484" s="24"/>
      <c r="J484" s="37">
        <v>550</v>
      </c>
      <c r="K484" s="66">
        <v>2</v>
      </c>
    </row>
    <row r="485" spans="1:12" ht="19.5" thickBot="1">
      <c r="A485" s="494" t="s">
        <v>328</v>
      </c>
      <c r="B485" s="694"/>
      <c r="C485" s="694"/>
      <c r="D485" s="694"/>
      <c r="E485" s="695"/>
      <c r="F485" s="24"/>
      <c r="G485" s="24"/>
      <c r="H485" s="24"/>
      <c r="I485" s="24"/>
      <c r="J485" s="37">
        <v>700</v>
      </c>
      <c r="K485" s="66">
        <v>1.83</v>
      </c>
      <c r="L485" s="374"/>
    </row>
    <row r="486" spans="1:12" ht="19.5" thickBot="1">
      <c r="A486" s="494" t="s">
        <v>330</v>
      </c>
      <c r="B486" s="694"/>
      <c r="C486" s="694"/>
      <c r="D486" s="694"/>
      <c r="E486" s="695"/>
      <c r="F486" s="24"/>
      <c r="G486" s="24"/>
      <c r="H486" s="24"/>
      <c r="I486" s="24"/>
      <c r="J486" s="37">
        <v>550</v>
      </c>
      <c r="K486" s="66">
        <v>3</v>
      </c>
    </row>
    <row r="487" spans="1:12" ht="19.5" thickBot="1">
      <c r="A487" s="494" t="s">
        <v>635</v>
      </c>
      <c r="B487" s="694"/>
      <c r="C487" s="694"/>
      <c r="D487" s="694"/>
      <c r="E487" s="695"/>
      <c r="F487" s="24"/>
      <c r="G487" s="24"/>
      <c r="H487" s="24"/>
      <c r="I487" s="24"/>
      <c r="J487" s="37">
        <v>800</v>
      </c>
      <c r="K487" s="66">
        <v>2</v>
      </c>
      <c r="L487" s="374"/>
    </row>
    <row r="488" spans="1:12" ht="19.5" thickBot="1">
      <c r="A488" s="494" t="s">
        <v>134</v>
      </c>
      <c r="B488" s="694"/>
      <c r="C488" s="694"/>
      <c r="D488" s="694"/>
      <c r="E488" s="695"/>
      <c r="F488" s="24"/>
      <c r="G488" s="24"/>
      <c r="H488" s="24"/>
      <c r="I488" s="24"/>
      <c r="J488" s="37">
        <v>210</v>
      </c>
      <c r="K488" s="66">
        <v>0.04</v>
      </c>
    </row>
    <row r="489" spans="1:12" ht="19.5" thickBot="1">
      <c r="A489" s="494" t="s">
        <v>624</v>
      </c>
      <c r="B489" s="694"/>
      <c r="C489" s="694"/>
      <c r="D489" s="694"/>
      <c r="E489" s="695"/>
      <c r="F489" s="24"/>
      <c r="G489" s="24"/>
      <c r="H489" s="24"/>
      <c r="I489" s="24"/>
      <c r="J489" s="37">
        <v>1450</v>
      </c>
      <c r="K489" s="66">
        <v>3.6</v>
      </c>
    </row>
    <row r="490" spans="1:12" ht="19.5" thickBot="1">
      <c r="A490" s="494" t="s">
        <v>329</v>
      </c>
      <c r="B490" s="694"/>
      <c r="C490" s="694"/>
      <c r="D490" s="694"/>
      <c r="E490" s="695"/>
      <c r="F490" s="24"/>
      <c r="G490" s="24"/>
      <c r="H490" s="24"/>
      <c r="I490" s="24"/>
      <c r="J490" s="37">
        <v>1000</v>
      </c>
      <c r="K490" s="66">
        <v>3</v>
      </c>
      <c r="L490" s="374"/>
    </row>
    <row r="491" spans="1:12" ht="19.5" thickBot="1">
      <c r="A491" s="494" t="s">
        <v>135</v>
      </c>
      <c r="B491" s="694"/>
      <c r="C491" s="694"/>
      <c r="D491" s="694"/>
      <c r="E491" s="695"/>
      <c r="F491" s="24"/>
      <c r="G491" s="24"/>
      <c r="H491" s="24"/>
      <c r="I491" s="24"/>
      <c r="J491" s="37">
        <v>155</v>
      </c>
      <c r="K491" s="66">
        <v>0.04</v>
      </c>
    </row>
    <row r="492" spans="1:12" ht="19.5" thickBot="1">
      <c r="A492" s="494" t="s">
        <v>623</v>
      </c>
      <c r="B492" s="694"/>
      <c r="C492" s="694"/>
      <c r="D492" s="694"/>
      <c r="E492" s="695"/>
      <c r="F492" s="24"/>
      <c r="G492" s="24"/>
      <c r="H492" s="24"/>
      <c r="I492" s="24"/>
      <c r="J492" s="37">
        <v>1750</v>
      </c>
      <c r="K492" s="66">
        <v>6.8</v>
      </c>
      <c r="L492" s="374"/>
    </row>
    <row r="493" spans="1:12" ht="19.5" thickBot="1">
      <c r="A493" s="494" t="s">
        <v>331</v>
      </c>
      <c r="B493" s="694"/>
      <c r="C493" s="694"/>
      <c r="D493" s="694"/>
      <c r="E493" s="695"/>
      <c r="F493" s="24"/>
      <c r="G493" s="24"/>
      <c r="H493" s="24"/>
      <c r="I493" s="24"/>
      <c r="J493" s="37">
        <v>1550</v>
      </c>
      <c r="K493" s="66">
        <v>5</v>
      </c>
    </row>
    <row r="494" spans="1:12" ht="19.5" thickBot="1">
      <c r="A494" s="494" t="s">
        <v>709</v>
      </c>
      <c r="B494" s="694"/>
      <c r="C494" s="694"/>
      <c r="D494" s="694"/>
      <c r="E494" s="695"/>
      <c r="F494" s="24"/>
      <c r="G494" s="24"/>
      <c r="H494" s="24"/>
      <c r="I494" s="24"/>
      <c r="J494" s="37">
        <v>1100</v>
      </c>
      <c r="K494" s="66">
        <v>4.5</v>
      </c>
    </row>
    <row r="495" spans="1:12" ht="19.5" thickBot="1">
      <c r="A495" s="494" t="s">
        <v>136</v>
      </c>
      <c r="B495" s="694"/>
      <c r="C495" s="694"/>
      <c r="D495" s="694"/>
      <c r="E495" s="695"/>
      <c r="F495" s="24"/>
      <c r="G495" s="24"/>
      <c r="H495" s="24"/>
      <c r="I495" s="24"/>
      <c r="J495" s="37">
        <v>430</v>
      </c>
      <c r="K495" s="66">
        <v>0.115</v>
      </c>
    </row>
    <row r="496" spans="1:12" ht="19.5" thickBot="1">
      <c r="A496" s="494" t="s">
        <v>629</v>
      </c>
      <c r="B496" s="694"/>
      <c r="C496" s="694"/>
      <c r="D496" s="694"/>
      <c r="E496" s="695"/>
      <c r="F496" s="24"/>
      <c r="G496" s="24"/>
      <c r="H496" s="24"/>
      <c r="I496" s="24"/>
      <c r="J496" s="37">
        <v>1950</v>
      </c>
      <c r="K496" s="66">
        <v>6.5</v>
      </c>
    </row>
    <row r="497" spans="1:12" ht="19.5" thickBot="1">
      <c r="A497" s="494" t="s">
        <v>625</v>
      </c>
      <c r="B497" s="694"/>
      <c r="C497" s="694"/>
      <c r="D497" s="694"/>
      <c r="E497" s="695"/>
      <c r="F497" s="24"/>
      <c r="G497" s="24"/>
      <c r="H497" s="24"/>
      <c r="I497" s="24"/>
      <c r="J497" s="45">
        <v>3150</v>
      </c>
      <c r="K497" s="66">
        <v>11</v>
      </c>
    </row>
    <row r="498" spans="1:12" ht="19.5" thickBot="1">
      <c r="A498" s="494" t="s">
        <v>137</v>
      </c>
      <c r="B498" s="694"/>
      <c r="C498" s="694"/>
      <c r="D498" s="694"/>
      <c r="E498" s="695"/>
      <c r="F498" s="24"/>
      <c r="G498" s="24"/>
      <c r="H498" s="24"/>
      <c r="I498" s="24"/>
      <c r="J498" s="37">
        <v>375</v>
      </c>
      <c r="K498" s="66">
        <v>0.15</v>
      </c>
    </row>
    <row r="499" spans="1:12" ht="19.5" thickBot="1">
      <c r="A499" s="494" t="s">
        <v>296</v>
      </c>
      <c r="B499" s="694"/>
      <c r="C499" s="694"/>
      <c r="D499" s="694"/>
      <c r="E499" s="695"/>
      <c r="F499" s="24"/>
      <c r="G499" s="24"/>
      <c r="H499" s="24"/>
      <c r="I499" s="24"/>
      <c r="J499" s="45">
        <v>2200</v>
      </c>
      <c r="K499" s="66">
        <v>9</v>
      </c>
    </row>
    <row r="500" spans="1:12" ht="19.5" thickBot="1">
      <c r="A500" s="494" t="s">
        <v>332</v>
      </c>
      <c r="B500" s="694"/>
      <c r="C500" s="694"/>
      <c r="D500" s="694"/>
      <c r="E500" s="695"/>
      <c r="F500" s="24"/>
      <c r="G500" s="24"/>
      <c r="H500" s="24"/>
      <c r="I500" s="24"/>
      <c r="J500" s="37">
        <v>2400</v>
      </c>
      <c r="K500" s="66">
        <v>9.5</v>
      </c>
      <c r="L500" s="374"/>
    </row>
    <row r="501" spans="1:12" ht="19.5" thickBot="1">
      <c r="A501" s="494" t="s">
        <v>297</v>
      </c>
      <c r="B501" s="694"/>
      <c r="C501" s="694"/>
      <c r="D501" s="694"/>
      <c r="E501" s="695"/>
      <c r="F501" s="24"/>
      <c r="G501" s="24"/>
      <c r="H501" s="24"/>
      <c r="I501" s="24"/>
      <c r="J501" s="37">
        <v>2200</v>
      </c>
      <c r="K501" s="66">
        <v>11</v>
      </c>
    </row>
    <row r="502" spans="1:12" ht="19.5" thickBot="1">
      <c r="A502" s="494" t="s">
        <v>300</v>
      </c>
      <c r="B502" s="694"/>
      <c r="C502" s="694"/>
      <c r="D502" s="694"/>
      <c r="E502" s="695"/>
      <c r="F502" s="24"/>
      <c r="G502" s="24"/>
      <c r="H502" s="24"/>
      <c r="I502" s="24"/>
      <c r="J502" s="37">
        <v>3400</v>
      </c>
      <c r="K502" s="66">
        <v>11.5</v>
      </c>
    </row>
    <row r="503" spans="1:12" ht="19.5" thickBot="1">
      <c r="A503" s="494" t="s">
        <v>298</v>
      </c>
      <c r="B503" s="694"/>
      <c r="C503" s="694"/>
      <c r="D503" s="694"/>
      <c r="E503" s="695"/>
      <c r="F503" s="24"/>
      <c r="G503" s="24"/>
      <c r="H503" s="24"/>
      <c r="I503" s="24"/>
      <c r="J503" s="37">
        <v>2350</v>
      </c>
      <c r="K503" s="66">
        <v>12</v>
      </c>
    </row>
    <row r="504" spans="1:12" ht="19.5" thickBot="1">
      <c r="A504" s="494" t="s">
        <v>638</v>
      </c>
      <c r="B504" s="694"/>
      <c r="C504" s="694"/>
      <c r="D504" s="694"/>
      <c r="E504" s="695"/>
      <c r="F504" s="24"/>
      <c r="G504" s="24"/>
      <c r="H504" s="24"/>
      <c r="I504" s="24"/>
      <c r="J504" s="37">
        <v>3100</v>
      </c>
      <c r="K504" s="66">
        <v>12.2</v>
      </c>
    </row>
    <row r="505" spans="1:12" ht="19.5" thickBot="1">
      <c r="A505" s="494" t="s">
        <v>138</v>
      </c>
      <c r="B505" s="694"/>
      <c r="C505" s="694"/>
      <c r="D505" s="694"/>
      <c r="E505" s="695"/>
      <c r="F505" s="24"/>
      <c r="G505" s="24"/>
      <c r="H505" s="24"/>
      <c r="I505" s="24"/>
      <c r="J505" s="37">
        <v>405</v>
      </c>
      <c r="K505" s="66">
        <v>0.2</v>
      </c>
    </row>
    <row r="506" spans="1:12" ht="19.5" thickBot="1">
      <c r="A506" s="494" t="s">
        <v>627</v>
      </c>
      <c r="B506" s="694"/>
      <c r="C506" s="694"/>
      <c r="D506" s="694"/>
      <c r="E506" s="695"/>
      <c r="F506" s="24"/>
      <c r="G506" s="24"/>
      <c r="H506" s="24"/>
      <c r="I506" s="24"/>
      <c r="J506" s="37">
        <v>7750</v>
      </c>
      <c r="K506" s="66">
        <v>22</v>
      </c>
      <c r="L506" s="374"/>
    </row>
    <row r="507" spans="1:12" ht="19.5" thickBot="1">
      <c r="A507" s="494" t="s">
        <v>333</v>
      </c>
      <c r="B507" s="694"/>
      <c r="C507" s="694"/>
      <c r="D507" s="694"/>
      <c r="E507" s="695"/>
      <c r="F507" s="24"/>
      <c r="G507" s="24"/>
      <c r="H507" s="24"/>
      <c r="I507" s="24"/>
      <c r="J507" s="37">
        <v>4500</v>
      </c>
      <c r="K507" s="66">
        <v>15.1</v>
      </c>
    </row>
    <row r="508" spans="1:12" ht="18.75">
      <c r="A508" s="494" t="s">
        <v>299</v>
      </c>
      <c r="B508" s="694"/>
      <c r="C508" s="694"/>
      <c r="D508" s="694"/>
      <c r="E508" s="695"/>
      <c r="F508" s="77"/>
      <c r="G508" s="77"/>
      <c r="H508" s="77"/>
      <c r="I508" s="77"/>
      <c r="J508" s="37">
        <v>3650</v>
      </c>
      <c r="K508" s="66">
        <v>14</v>
      </c>
    </row>
    <row r="509" spans="1:12" ht="18.75">
      <c r="A509" s="494" t="s">
        <v>616</v>
      </c>
      <c r="B509" s="694"/>
      <c r="C509" s="694"/>
      <c r="D509" s="694"/>
      <c r="E509" s="695"/>
      <c r="F509" s="7"/>
      <c r="G509" s="7"/>
      <c r="H509" s="7"/>
      <c r="I509" s="7"/>
      <c r="J509" s="45">
        <v>3550</v>
      </c>
      <c r="K509" s="66">
        <v>13</v>
      </c>
      <c r="L509" s="374"/>
    </row>
    <row r="510" spans="1:12" ht="18.75">
      <c r="A510" s="494" t="s">
        <v>619</v>
      </c>
      <c r="B510" s="694"/>
      <c r="C510" s="694"/>
      <c r="D510" s="694"/>
      <c r="E510" s="695"/>
      <c r="F510" s="302"/>
      <c r="G510" s="302"/>
      <c r="H510" s="302"/>
      <c r="I510" s="302"/>
      <c r="J510" s="305">
        <v>2850</v>
      </c>
      <c r="K510" s="66">
        <v>15</v>
      </c>
    </row>
    <row r="511" spans="1:12" ht="18.75">
      <c r="A511" s="494" t="s">
        <v>618</v>
      </c>
      <c r="B511" s="694"/>
      <c r="C511" s="694"/>
      <c r="D511" s="694"/>
      <c r="E511" s="695"/>
      <c r="F511" s="7"/>
      <c r="G511" s="7"/>
      <c r="H511" s="7"/>
      <c r="I511" s="7"/>
      <c r="J511" s="37">
        <v>3460</v>
      </c>
      <c r="K511" s="66">
        <v>17</v>
      </c>
    </row>
    <row r="512" spans="1:12" ht="18.75">
      <c r="A512" s="494" t="s">
        <v>637</v>
      </c>
      <c r="B512" s="694"/>
      <c r="C512" s="694"/>
      <c r="D512" s="694"/>
      <c r="E512" s="695"/>
      <c r="F512" s="302"/>
      <c r="G512" s="302"/>
      <c r="H512" s="302"/>
      <c r="I512" s="302"/>
      <c r="J512" s="305">
        <v>4500</v>
      </c>
      <c r="K512" s="66">
        <v>15.8</v>
      </c>
    </row>
    <row r="513" spans="1:12" ht="18.75">
      <c r="A513" s="494" t="s">
        <v>617</v>
      </c>
      <c r="B513" s="694"/>
      <c r="C513" s="694"/>
      <c r="D513" s="694"/>
      <c r="E513" s="695"/>
      <c r="F513" s="7"/>
      <c r="G513" s="7"/>
      <c r="H513" s="7"/>
      <c r="I513" s="7"/>
      <c r="J513" s="37">
        <v>515</v>
      </c>
      <c r="K513" s="66">
        <v>0.28999999999999998</v>
      </c>
    </row>
    <row r="514" spans="1:12" ht="18.75">
      <c r="A514" s="494" t="s">
        <v>1461</v>
      </c>
      <c r="B514" s="694"/>
      <c r="C514" s="694"/>
      <c r="D514" s="694"/>
      <c r="E514" s="695"/>
      <c r="F514" s="7"/>
      <c r="G514" s="7"/>
      <c r="H514" s="7"/>
      <c r="I514" s="7"/>
      <c r="J514" s="37">
        <v>3700</v>
      </c>
      <c r="K514" s="66">
        <v>16.7</v>
      </c>
    </row>
    <row r="515" spans="1:12" ht="18.75">
      <c r="A515" s="494" t="s">
        <v>628</v>
      </c>
      <c r="B515" s="694"/>
      <c r="C515" s="694"/>
      <c r="D515" s="694"/>
      <c r="E515" s="695"/>
      <c r="F515" s="302"/>
      <c r="G515" s="302"/>
      <c r="H515" s="302"/>
      <c r="I515" s="302"/>
      <c r="J515" s="37">
        <v>4000</v>
      </c>
      <c r="K515" s="66">
        <v>17.3</v>
      </c>
    </row>
    <row r="516" spans="1:12" ht="18.75">
      <c r="A516" s="494" t="s">
        <v>139</v>
      </c>
      <c r="B516" s="694"/>
      <c r="C516" s="694"/>
      <c r="D516" s="694"/>
      <c r="E516" s="695"/>
      <c r="F516" s="7"/>
      <c r="G516" s="7"/>
      <c r="H516" s="7"/>
      <c r="I516" s="7"/>
      <c r="J516" s="37">
        <v>650</v>
      </c>
      <c r="K516" s="66">
        <v>0.36499999999999999</v>
      </c>
    </row>
    <row r="517" spans="1:12" ht="18.75">
      <c r="A517" s="494" t="s">
        <v>291</v>
      </c>
      <c r="B517" s="694"/>
      <c r="C517" s="694"/>
      <c r="D517" s="694"/>
      <c r="E517" s="695"/>
      <c r="F517" s="302"/>
      <c r="G517" s="302"/>
      <c r="H517" s="302"/>
      <c r="I517" s="302"/>
      <c r="J517" s="305">
        <v>5300</v>
      </c>
      <c r="K517" s="66">
        <v>21</v>
      </c>
    </row>
    <row r="518" spans="1:12" ht="19.5" customHeight="1">
      <c r="A518" s="494" t="s">
        <v>292</v>
      </c>
      <c r="B518" s="694"/>
      <c r="C518" s="694"/>
      <c r="D518" s="694"/>
      <c r="E518" s="695"/>
      <c r="F518" s="7"/>
      <c r="G518" s="7"/>
      <c r="H518" s="7"/>
      <c r="I518" s="7"/>
      <c r="J518" s="37">
        <v>8200</v>
      </c>
      <c r="K518" s="66">
        <v>21</v>
      </c>
    </row>
    <row r="519" spans="1:12" ht="19.5" customHeight="1" thickBot="1">
      <c r="A519" s="690" t="s">
        <v>177</v>
      </c>
      <c r="B519" s="418"/>
      <c r="C519" s="418"/>
      <c r="D519" s="418"/>
      <c r="E519" s="419"/>
      <c r="F519" s="78"/>
      <c r="G519" s="78"/>
      <c r="H519" s="78"/>
      <c r="I519" s="78"/>
      <c r="J519" s="89">
        <v>800</v>
      </c>
      <c r="K519" s="174">
        <v>0.42</v>
      </c>
    </row>
    <row r="520" spans="1:12" ht="19.5" thickBot="1">
      <c r="A520" s="690" t="s">
        <v>1171</v>
      </c>
      <c r="B520" s="418"/>
      <c r="C520" s="418"/>
      <c r="D520" s="418"/>
      <c r="E520" s="419"/>
      <c r="F520" s="78"/>
      <c r="G520" s="78"/>
      <c r="H520" s="78"/>
      <c r="I520" s="78"/>
      <c r="J520" s="89">
        <v>18050</v>
      </c>
      <c r="K520" s="174">
        <v>55.5</v>
      </c>
    </row>
    <row r="521" spans="1:12" ht="19.5" thickBot="1">
      <c r="A521" s="494" t="s">
        <v>200</v>
      </c>
      <c r="B521" s="694"/>
      <c r="C521" s="694"/>
      <c r="D521" s="694"/>
      <c r="E521" s="695"/>
      <c r="F521" s="24"/>
      <c r="G521" s="24"/>
      <c r="H521" s="24"/>
      <c r="I521" s="24"/>
      <c r="J521" s="45">
        <v>6400</v>
      </c>
      <c r="K521" s="174">
        <v>25</v>
      </c>
    </row>
    <row r="522" spans="1:12" ht="19.5" customHeight="1" thickBot="1">
      <c r="A522" s="494" t="s">
        <v>201</v>
      </c>
      <c r="B522" s="694"/>
      <c r="C522" s="694"/>
      <c r="D522" s="694"/>
      <c r="E522" s="695"/>
      <c r="F522" s="24"/>
      <c r="G522" s="24"/>
      <c r="H522" s="24"/>
      <c r="I522" s="24"/>
      <c r="J522" s="45">
        <v>8500</v>
      </c>
      <c r="K522" s="174">
        <v>25.3</v>
      </c>
      <c r="L522" s="374"/>
    </row>
    <row r="523" spans="1:12" ht="19.5" customHeight="1" thickBot="1">
      <c r="A523" s="690" t="s">
        <v>178</v>
      </c>
      <c r="B523" s="418"/>
      <c r="C523" s="418"/>
      <c r="D523" s="418"/>
      <c r="E523" s="419"/>
      <c r="F523" s="24"/>
      <c r="G523" s="24"/>
      <c r="H523" s="24"/>
      <c r="I523" s="24"/>
      <c r="J523" s="45">
        <v>980</v>
      </c>
      <c r="K523" s="174">
        <v>0.45</v>
      </c>
    </row>
    <row r="524" spans="1:12" ht="19.5" thickBot="1">
      <c r="A524" s="690" t="s">
        <v>1172</v>
      </c>
      <c r="B524" s="418"/>
      <c r="C524" s="418"/>
      <c r="D524" s="418"/>
      <c r="E524" s="419"/>
      <c r="F524" s="24"/>
      <c r="G524" s="24"/>
      <c r="H524" s="24"/>
      <c r="I524" s="24"/>
      <c r="J524" s="45">
        <v>35850</v>
      </c>
      <c r="K524" s="174">
        <v>74</v>
      </c>
    </row>
    <row r="525" spans="1:12" ht="19.5" thickBot="1">
      <c r="A525" s="494" t="s">
        <v>199</v>
      </c>
      <c r="B525" s="694"/>
      <c r="C525" s="694"/>
      <c r="D525" s="694"/>
      <c r="E525" s="695"/>
      <c r="F525" s="24"/>
      <c r="G525" s="24"/>
      <c r="H525" s="24"/>
      <c r="I525" s="24"/>
      <c r="J525" s="45">
        <v>8400</v>
      </c>
      <c r="K525" s="174">
        <v>39</v>
      </c>
    </row>
    <row r="526" spans="1:12" ht="19.5" thickBot="1">
      <c r="A526" s="708" t="s">
        <v>202</v>
      </c>
      <c r="B526" s="418"/>
      <c r="C526" s="418"/>
      <c r="D526" s="418"/>
      <c r="E526" s="419"/>
      <c r="F526" s="24"/>
      <c r="G526" s="24"/>
      <c r="H526" s="24"/>
      <c r="I526" s="24"/>
      <c r="J526" s="45">
        <v>11150</v>
      </c>
      <c r="K526" s="174">
        <v>37</v>
      </c>
    </row>
    <row r="527" spans="1:12" ht="19.5" thickBot="1">
      <c r="A527" s="696" t="s">
        <v>179</v>
      </c>
      <c r="B527" s="697"/>
      <c r="C527" s="697"/>
      <c r="D527" s="697"/>
      <c r="E527" s="698"/>
      <c r="F527" s="24"/>
      <c r="G527" s="24"/>
      <c r="H527" s="24"/>
      <c r="I527" s="24"/>
      <c r="J527" s="45">
        <v>750</v>
      </c>
      <c r="K527" s="174">
        <v>0.72</v>
      </c>
    </row>
    <row r="528" spans="1:12" ht="19.5" thickBot="1">
      <c r="A528" s="494" t="s">
        <v>392</v>
      </c>
      <c r="B528" s="694"/>
      <c r="C528" s="694"/>
      <c r="D528" s="694"/>
      <c r="E528" s="695"/>
      <c r="F528" s="24"/>
      <c r="G528" s="24"/>
      <c r="H528" s="24"/>
      <c r="I528" s="24"/>
      <c r="J528" s="45">
        <v>12600</v>
      </c>
      <c r="K528" s="174">
        <v>43</v>
      </c>
    </row>
    <row r="529" spans="1:12" ht="19.5" thickBot="1">
      <c r="A529" s="494" t="s">
        <v>1221</v>
      </c>
      <c r="B529" s="694"/>
      <c r="C529" s="694"/>
      <c r="D529" s="694"/>
      <c r="E529" s="695"/>
      <c r="F529" s="24"/>
      <c r="G529" s="24"/>
      <c r="H529" s="24"/>
      <c r="I529" s="24"/>
      <c r="J529" s="37">
        <v>3320</v>
      </c>
      <c r="K529" s="260"/>
    </row>
    <row r="530" spans="1:12" ht="19.5" thickBot="1">
      <c r="A530" s="494" t="s">
        <v>1460</v>
      </c>
      <c r="B530" s="694"/>
      <c r="C530" s="694"/>
      <c r="D530" s="694"/>
      <c r="E530" s="695"/>
      <c r="F530" s="24"/>
      <c r="G530" s="24"/>
      <c r="H530" s="24"/>
      <c r="I530" s="24"/>
      <c r="J530" s="37">
        <v>980</v>
      </c>
      <c r="K530" s="66">
        <v>5</v>
      </c>
    </row>
    <row r="531" spans="1:12" ht="19.5" thickBot="1">
      <c r="A531" s="494" t="s">
        <v>1504</v>
      </c>
      <c r="B531" s="694"/>
      <c r="C531" s="694"/>
      <c r="D531" s="694"/>
      <c r="E531" s="695"/>
      <c r="F531" s="24"/>
      <c r="G531" s="24"/>
      <c r="H531" s="24"/>
      <c r="I531" s="24"/>
      <c r="J531" s="37">
        <v>1600</v>
      </c>
      <c r="K531" s="66">
        <v>5.7</v>
      </c>
    </row>
    <row r="532" spans="1:12" ht="19.5" thickBot="1">
      <c r="A532" s="494" t="s">
        <v>1216</v>
      </c>
      <c r="B532" s="694"/>
      <c r="C532" s="694"/>
      <c r="D532" s="694"/>
      <c r="E532" s="695"/>
      <c r="F532" s="24"/>
      <c r="G532" s="24"/>
      <c r="H532" s="24"/>
      <c r="I532" s="24"/>
      <c r="J532" s="37">
        <v>110</v>
      </c>
      <c r="K532" s="66">
        <v>0.09</v>
      </c>
    </row>
    <row r="533" spans="1:12" ht="19.5" thickBot="1">
      <c r="A533" s="494" t="s">
        <v>1217</v>
      </c>
      <c r="B533" s="694"/>
      <c r="C533" s="694"/>
      <c r="D533" s="694"/>
      <c r="E533" s="695"/>
      <c r="F533" s="24"/>
      <c r="G533" s="24"/>
      <c r="H533" s="24"/>
      <c r="I533" s="24"/>
      <c r="J533" s="37">
        <v>140</v>
      </c>
      <c r="K533" s="66">
        <v>0.02</v>
      </c>
    </row>
    <row r="534" spans="1:12" ht="19.5" thickBot="1">
      <c r="A534" s="494" t="s">
        <v>1462</v>
      </c>
      <c r="B534" s="694"/>
      <c r="C534" s="694"/>
      <c r="D534" s="694"/>
      <c r="E534" s="695"/>
      <c r="F534" s="24"/>
      <c r="G534" s="24"/>
      <c r="H534" s="24"/>
      <c r="I534" s="24"/>
      <c r="J534" s="37">
        <v>6900</v>
      </c>
      <c r="K534" s="66">
        <v>15</v>
      </c>
    </row>
    <row r="535" spans="1:12" ht="19.5" thickBot="1">
      <c r="A535" s="494" t="s">
        <v>396</v>
      </c>
      <c r="B535" s="694"/>
      <c r="C535" s="694"/>
      <c r="D535" s="694"/>
      <c r="E535" s="695"/>
      <c r="F535" s="24"/>
      <c r="G535" s="24"/>
      <c r="H535" s="24"/>
      <c r="I535" s="24"/>
      <c r="J535" s="37">
        <v>3700</v>
      </c>
      <c r="K535" s="66">
        <v>12</v>
      </c>
    </row>
    <row r="536" spans="1:12" ht="19.5" thickBot="1">
      <c r="A536" s="494" t="s">
        <v>345</v>
      </c>
      <c r="B536" s="694"/>
      <c r="C536" s="694"/>
      <c r="D536" s="694"/>
      <c r="E536" s="695"/>
      <c r="F536" s="24"/>
      <c r="G536" s="24"/>
      <c r="H536" s="24"/>
      <c r="I536" s="24"/>
      <c r="J536" s="37">
        <v>190</v>
      </c>
      <c r="K536" s="66">
        <v>0.14000000000000001</v>
      </c>
    </row>
    <row r="537" spans="1:12" ht="18.75" customHeight="1" thickBot="1">
      <c r="A537" s="494" t="s">
        <v>346</v>
      </c>
      <c r="B537" s="694"/>
      <c r="C537" s="694"/>
      <c r="D537" s="694"/>
      <c r="E537" s="695"/>
      <c r="F537" s="24"/>
      <c r="G537" s="24"/>
      <c r="H537" s="24"/>
      <c r="I537" s="24"/>
      <c r="J537" s="37">
        <v>60</v>
      </c>
      <c r="K537" s="66">
        <v>0.04</v>
      </c>
    </row>
    <row r="538" spans="1:12" ht="18.75" customHeight="1" thickBot="1">
      <c r="A538" s="494" t="s">
        <v>1463</v>
      </c>
      <c r="B538" s="694"/>
      <c r="C538" s="694"/>
      <c r="D538" s="694"/>
      <c r="E538" s="695"/>
      <c r="F538" s="24"/>
      <c r="G538" s="24"/>
      <c r="H538" s="24"/>
      <c r="I538" s="24"/>
      <c r="J538" s="37">
        <v>5600</v>
      </c>
      <c r="K538" s="66">
        <v>14</v>
      </c>
    </row>
    <row r="539" spans="1:12" ht="18.75">
      <c r="A539" s="708" t="s">
        <v>862</v>
      </c>
      <c r="B539" s="418"/>
      <c r="C539" s="418"/>
      <c r="D539" s="418"/>
      <c r="E539" s="419"/>
      <c r="F539" s="302"/>
      <c r="G539" s="302"/>
      <c r="H539" s="302"/>
      <c r="I539" s="302"/>
      <c r="J539" s="37">
        <v>2500</v>
      </c>
      <c r="K539" s="66">
        <v>9.1</v>
      </c>
    </row>
    <row r="540" spans="1:12" ht="18.75">
      <c r="A540" s="494" t="s">
        <v>863</v>
      </c>
      <c r="B540" s="694"/>
      <c r="C540" s="694"/>
      <c r="D540" s="694"/>
      <c r="E540" s="695"/>
      <c r="F540" s="302"/>
      <c r="G540" s="302"/>
      <c r="H540" s="302"/>
      <c r="I540" s="302"/>
      <c r="J540" s="37">
        <v>4500</v>
      </c>
      <c r="K540" s="66">
        <v>12</v>
      </c>
      <c r="L540" s="374"/>
    </row>
    <row r="541" spans="1:12" ht="19.5" thickBot="1">
      <c r="A541" s="494" t="s">
        <v>864</v>
      </c>
      <c r="B541" s="694"/>
      <c r="C541" s="694"/>
      <c r="D541" s="694"/>
      <c r="E541" s="695"/>
      <c r="F541" s="7"/>
      <c r="G541" s="15"/>
      <c r="H541" s="302"/>
      <c r="I541" s="302"/>
      <c r="J541" s="37">
        <v>4250</v>
      </c>
      <c r="K541" s="66">
        <v>17.5</v>
      </c>
    </row>
    <row r="542" spans="1:12" ht="19.5" thickBot="1">
      <c r="A542" s="782"/>
      <c r="B542" s="783"/>
      <c r="C542" s="783"/>
      <c r="D542" s="783"/>
      <c r="E542" s="784"/>
      <c r="F542" s="77"/>
      <c r="G542" s="77"/>
      <c r="H542" s="77"/>
      <c r="I542" s="77"/>
      <c r="J542" s="116"/>
      <c r="K542" s="160"/>
    </row>
    <row r="543" spans="1:12" ht="26.25" customHeight="1" thickBot="1">
      <c r="A543" s="576" t="s">
        <v>243</v>
      </c>
      <c r="B543" s="718"/>
      <c r="C543" s="718"/>
      <c r="D543" s="718"/>
      <c r="E543" s="718"/>
      <c r="F543" s="577"/>
      <c r="G543" s="577"/>
      <c r="H543" s="577"/>
      <c r="I543" s="577"/>
      <c r="J543" s="577"/>
      <c r="K543" s="578"/>
    </row>
    <row r="544" spans="1:12" ht="20.25" thickBot="1">
      <c r="A544" s="705"/>
      <c r="B544" s="706"/>
      <c r="C544" s="706"/>
      <c r="D544" s="706"/>
      <c r="E544" s="706"/>
      <c r="F544" s="78"/>
      <c r="G544" s="78"/>
      <c r="H544" s="78"/>
      <c r="I544" s="78"/>
      <c r="J544" s="153" t="s">
        <v>125</v>
      </c>
      <c r="K544" s="155" t="s">
        <v>126</v>
      </c>
    </row>
    <row r="545" spans="1:12" ht="19.5" customHeight="1" thickBot="1">
      <c r="A545" s="690" t="s">
        <v>301</v>
      </c>
      <c r="B545" s="418"/>
      <c r="C545" s="418"/>
      <c r="D545" s="418"/>
      <c r="E545" s="419"/>
      <c r="F545" s="24"/>
      <c r="G545" s="24"/>
      <c r="H545" s="24"/>
      <c r="I545" s="24"/>
      <c r="J545" s="45">
        <v>950</v>
      </c>
      <c r="K545" s="66">
        <v>3.6</v>
      </c>
    </row>
    <row r="546" spans="1:12" ht="19.5" customHeight="1" thickBot="1">
      <c r="A546" s="690" t="s">
        <v>182</v>
      </c>
      <c r="B546" s="418"/>
      <c r="C546" s="418"/>
      <c r="D546" s="418"/>
      <c r="E546" s="419"/>
      <c r="F546" s="24"/>
      <c r="G546" s="24"/>
      <c r="H546" s="24"/>
      <c r="I546" s="24"/>
      <c r="J546" s="45">
        <v>290</v>
      </c>
      <c r="K546" s="66">
        <v>0.06</v>
      </c>
    </row>
    <row r="547" spans="1:12" ht="19.5" customHeight="1" thickBot="1">
      <c r="A547" s="690" t="s">
        <v>1177</v>
      </c>
      <c r="B547" s="418"/>
      <c r="C547" s="418"/>
      <c r="D547" s="418"/>
      <c r="E547" s="419"/>
      <c r="F547" s="24"/>
      <c r="G547" s="24"/>
      <c r="H547" s="24"/>
      <c r="I547" s="24"/>
      <c r="J547" s="45">
        <v>1250</v>
      </c>
      <c r="K547" s="66">
        <v>4.8</v>
      </c>
    </row>
    <row r="548" spans="1:12" ht="19.5" thickBot="1">
      <c r="A548" s="690" t="s">
        <v>1178</v>
      </c>
      <c r="B548" s="418"/>
      <c r="C548" s="418"/>
      <c r="D548" s="418"/>
      <c r="E548" s="419"/>
      <c r="F548" s="24"/>
      <c r="G548" s="24"/>
      <c r="H548" s="24"/>
      <c r="I548" s="24"/>
      <c r="J548" s="45">
        <v>1650</v>
      </c>
      <c r="K548" s="66">
        <v>5.7</v>
      </c>
    </row>
    <row r="549" spans="1:12" ht="19.5" thickBot="1">
      <c r="A549" s="690" t="s">
        <v>302</v>
      </c>
      <c r="B549" s="418"/>
      <c r="C549" s="418"/>
      <c r="D549" s="418"/>
      <c r="E549" s="419"/>
      <c r="F549" s="24"/>
      <c r="G549" s="24"/>
      <c r="H549" s="24"/>
      <c r="I549" s="24"/>
      <c r="J549" s="45">
        <v>1600</v>
      </c>
      <c r="K549" s="66">
        <v>5</v>
      </c>
    </row>
    <row r="550" spans="1:12" ht="19.5" thickBot="1">
      <c r="A550" s="690" t="s">
        <v>174</v>
      </c>
      <c r="B550" s="418"/>
      <c r="C550" s="418"/>
      <c r="D550" s="418"/>
      <c r="E550" s="419"/>
      <c r="F550" s="24"/>
      <c r="G550" s="24"/>
      <c r="H550" s="24"/>
      <c r="I550" s="24"/>
      <c r="J550" s="45">
        <v>1500</v>
      </c>
      <c r="K550" s="66">
        <v>9</v>
      </c>
    </row>
    <row r="551" spans="1:12" ht="19.5" thickBot="1">
      <c r="A551" s="713" t="s">
        <v>183</v>
      </c>
      <c r="B551" s="714"/>
      <c r="C551" s="714"/>
      <c r="D551" s="714"/>
      <c r="E551" s="715"/>
      <c r="F551" s="24"/>
      <c r="G551" s="24"/>
      <c r="H551" s="24"/>
      <c r="I551" s="24"/>
      <c r="J551" s="45">
        <v>390</v>
      </c>
      <c r="K551" s="66">
        <v>0.11</v>
      </c>
    </row>
    <row r="552" spans="1:12" ht="19.5" thickBot="1">
      <c r="A552" s="690" t="s">
        <v>303</v>
      </c>
      <c r="B552" s="418"/>
      <c r="C552" s="418"/>
      <c r="D552" s="418"/>
      <c r="E552" s="419"/>
      <c r="F552" s="24"/>
      <c r="G552" s="24"/>
      <c r="H552" s="24"/>
      <c r="I552" s="24"/>
      <c r="J552" s="45">
        <v>3100</v>
      </c>
      <c r="K552" s="66">
        <v>7.8</v>
      </c>
      <c r="L552" s="241"/>
    </row>
    <row r="553" spans="1:12" ht="19.5" thickBot="1">
      <c r="A553" s="712" t="s">
        <v>739</v>
      </c>
      <c r="B553" s="418"/>
      <c r="C553" s="418"/>
      <c r="D553" s="418"/>
      <c r="E553" s="419"/>
      <c r="F553" s="24"/>
      <c r="G553" s="24"/>
      <c r="H553" s="24"/>
      <c r="I553" s="24"/>
      <c r="J553" s="37">
        <v>2300</v>
      </c>
      <c r="K553" s="66">
        <v>9.1999999999999993</v>
      </c>
    </row>
    <row r="554" spans="1:12" ht="19.5" thickBot="1">
      <c r="A554" s="690" t="s">
        <v>184</v>
      </c>
      <c r="B554" s="418"/>
      <c r="C554" s="418"/>
      <c r="D554" s="418"/>
      <c r="E554" s="419"/>
      <c r="F554" s="24"/>
      <c r="G554" s="24"/>
      <c r="H554" s="24"/>
      <c r="I554" s="24"/>
      <c r="J554" s="45">
        <v>480</v>
      </c>
      <c r="K554" s="66">
        <v>0.14000000000000001</v>
      </c>
    </row>
    <row r="555" spans="1:12" ht="19.5" thickBot="1">
      <c r="A555" s="785" t="s">
        <v>1374</v>
      </c>
      <c r="B555" s="641"/>
      <c r="C555" s="641"/>
      <c r="D555" s="641"/>
      <c r="E555" s="642"/>
      <c r="F555" s="24"/>
      <c r="G555" s="24"/>
      <c r="H555" s="24"/>
      <c r="I555" s="24"/>
      <c r="J555" s="45">
        <v>3700</v>
      </c>
      <c r="K555" s="33">
        <v>12.3</v>
      </c>
      <c r="L555" s="374"/>
    </row>
    <row r="556" spans="1:12" ht="19.5" thickBot="1">
      <c r="A556" s="690" t="s">
        <v>420</v>
      </c>
      <c r="B556" s="418"/>
      <c r="C556" s="418"/>
      <c r="D556" s="418"/>
      <c r="E556" s="419"/>
      <c r="F556" s="24"/>
      <c r="G556" s="24"/>
      <c r="H556" s="24"/>
      <c r="I556" s="24"/>
      <c r="J556" s="45">
        <v>5200</v>
      </c>
      <c r="K556" s="66">
        <v>12</v>
      </c>
    </row>
    <row r="557" spans="1:12" ht="19.5" thickBot="1">
      <c r="A557" s="690" t="s">
        <v>334</v>
      </c>
      <c r="B557" s="418"/>
      <c r="C557" s="418"/>
      <c r="D557" s="418"/>
      <c r="E557" s="419"/>
      <c r="F557" s="24"/>
      <c r="G557" s="24"/>
      <c r="H557" s="24"/>
      <c r="I557" s="24"/>
      <c r="J557" s="45">
        <v>3700</v>
      </c>
      <c r="K557" s="66">
        <v>12</v>
      </c>
    </row>
    <row r="558" spans="1:12" ht="19.5" thickBot="1">
      <c r="A558" s="712" t="s">
        <v>740</v>
      </c>
      <c r="B558" s="418"/>
      <c r="C558" s="418"/>
      <c r="D558" s="418"/>
      <c r="E558" s="419"/>
      <c r="F558" s="24"/>
      <c r="G558" s="24"/>
      <c r="H558" s="24"/>
      <c r="I558" s="24"/>
      <c r="J558" s="37">
        <v>3500</v>
      </c>
      <c r="K558" s="66">
        <v>13.5</v>
      </c>
    </row>
    <row r="559" spans="1:12" ht="19.5" thickBot="1">
      <c r="A559" s="690" t="s">
        <v>185</v>
      </c>
      <c r="B559" s="418"/>
      <c r="C559" s="418"/>
      <c r="D559" s="418"/>
      <c r="E559" s="419"/>
      <c r="F559" s="24"/>
      <c r="G559" s="24"/>
      <c r="H559" s="24"/>
      <c r="I559" s="24"/>
      <c r="J559" s="45">
        <v>515</v>
      </c>
      <c r="K559" s="66">
        <v>0.2</v>
      </c>
    </row>
    <row r="560" spans="1:12" ht="19.5" thickBot="1">
      <c r="A560" s="785" t="s">
        <v>738</v>
      </c>
      <c r="B560" s="641"/>
      <c r="C560" s="641"/>
      <c r="D560" s="641"/>
      <c r="E560" s="642"/>
      <c r="F560" s="24"/>
      <c r="G560" s="24"/>
      <c r="H560" s="24"/>
      <c r="I560" s="24"/>
      <c r="J560" s="45">
        <v>7600</v>
      </c>
      <c r="K560" s="66">
        <v>20.100000000000001</v>
      </c>
    </row>
    <row r="561" spans="1:11" ht="19.5" thickBot="1">
      <c r="A561" s="690" t="s">
        <v>423</v>
      </c>
      <c r="B561" s="418"/>
      <c r="C561" s="418"/>
      <c r="D561" s="418"/>
      <c r="E561" s="419"/>
      <c r="F561" s="24"/>
      <c r="G561" s="24"/>
      <c r="H561" s="24"/>
      <c r="I561" s="24"/>
      <c r="J561" s="45">
        <v>3700</v>
      </c>
      <c r="K561" s="66">
        <v>17</v>
      </c>
    </row>
    <row r="562" spans="1:11" ht="19.5" thickBot="1">
      <c r="A562" s="690" t="s">
        <v>388</v>
      </c>
      <c r="B562" s="418"/>
      <c r="C562" s="418"/>
      <c r="D562" s="418"/>
      <c r="E562" s="419"/>
      <c r="F562" s="24"/>
      <c r="G562" s="24"/>
      <c r="H562" s="24"/>
      <c r="I562" s="24"/>
      <c r="J562" s="45">
        <v>4600</v>
      </c>
      <c r="K562" s="66">
        <v>16.8</v>
      </c>
    </row>
    <row r="563" spans="1:11" ht="19.5" thickBot="1">
      <c r="A563" s="713" t="s">
        <v>421</v>
      </c>
      <c r="B563" s="791"/>
      <c r="C563" s="791"/>
      <c r="D563" s="791"/>
      <c r="E563" s="792"/>
      <c r="F563" s="24"/>
      <c r="G563" s="24"/>
      <c r="H563" s="24"/>
      <c r="I563" s="24"/>
      <c r="J563" s="45">
        <v>7200</v>
      </c>
      <c r="K563" s="66">
        <v>16</v>
      </c>
    </row>
    <row r="564" spans="1:11" ht="19.5" thickBot="1">
      <c r="A564" s="690" t="s">
        <v>175</v>
      </c>
      <c r="B564" s="418"/>
      <c r="C564" s="418"/>
      <c r="D564" s="418"/>
      <c r="E564" s="419"/>
      <c r="F564" s="24"/>
      <c r="G564" s="24"/>
      <c r="H564" s="24"/>
      <c r="I564" s="24"/>
      <c r="J564" s="45">
        <v>10250</v>
      </c>
      <c r="K564" s="66">
        <v>24</v>
      </c>
    </row>
    <row r="565" spans="1:11" ht="19.5" thickBot="1">
      <c r="A565" s="712" t="s">
        <v>741</v>
      </c>
      <c r="B565" s="418"/>
      <c r="C565" s="418"/>
      <c r="D565" s="418"/>
      <c r="E565" s="419"/>
      <c r="F565" s="24"/>
      <c r="G565" s="24"/>
      <c r="H565" s="24"/>
      <c r="I565" s="24"/>
      <c r="J565" s="37">
        <v>6600</v>
      </c>
      <c r="K565" s="66">
        <v>18.100000000000001</v>
      </c>
    </row>
    <row r="566" spans="1:11" ht="19.5" thickBot="1">
      <c r="A566" s="696" t="s">
        <v>1097</v>
      </c>
      <c r="B566" s="697"/>
      <c r="C566" s="697"/>
      <c r="D566" s="697"/>
      <c r="E566" s="698"/>
      <c r="F566" s="24"/>
      <c r="G566" s="24"/>
      <c r="H566" s="24"/>
      <c r="I566" s="24"/>
      <c r="J566" s="45">
        <v>550</v>
      </c>
      <c r="K566" s="66">
        <v>0.27</v>
      </c>
    </row>
    <row r="567" spans="1:11" ht="19.5" thickBot="1">
      <c r="A567" s="690" t="s">
        <v>389</v>
      </c>
      <c r="B567" s="418"/>
      <c r="C567" s="418"/>
      <c r="D567" s="418"/>
      <c r="E567" s="419"/>
      <c r="F567" s="24"/>
      <c r="G567" s="24"/>
      <c r="H567" s="24"/>
      <c r="I567" s="24"/>
      <c r="J567" s="45">
        <v>6400</v>
      </c>
      <c r="K567" s="66">
        <v>20.8</v>
      </c>
    </row>
    <row r="568" spans="1:11" ht="19.5" thickBot="1">
      <c r="A568" s="690" t="s">
        <v>422</v>
      </c>
      <c r="B568" s="418"/>
      <c r="C568" s="418"/>
      <c r="D568" s="418"/>
      <c r="E568" s="419"/>
      <c r="F568" s="24"/>
      <c r="G568" s="24"/>
      <c r="H568" s="24"/>
      <c r="I568" s="24"/>
      <c r="J568" s="45">
        <v>10800</v>
      </c>
      <c r="K568" s="66">
        <v>22</v>
      </c>
    </row>
    <row r="569" spans="1:11" ht="19.5" thickBot="1">
      <c r="A569" s="713" t="s">
        <v>176</v>
      </c>
      <c r="B569" s="791"/>
      <c r="C569" s="791"/>
      <c r="D569" s="791"/>
      <c r="E569" s="792"/>
      <c r="F569" s="24"/>
      <c r="G569" s="24"/>
      <c r="H569" s="24"/>
      <c r="I569" s="24"/>
      <c r="J569" s="45">
        <v>16400</v>
      </c>
      <c r="K569" s="66">
        <v>36</v>
      </c>
    </row>
    <row r="570" spans="1:11" ht="19.5" thickBot="1">
      <c r="A570" s="690" t="s">
        <v>1098</v>
      </c>
      <c r="B570" s="418"/>
      <c r="C570" s="418"/>
      <c r="D570" s="418"/>
      <c r="E570" s="419"/>
      <c r="F570" s="24"/>
      <c r="G570" s="24"/>
      <c r="H570" s="24"/>
      <c r="I570" s="24"/>
      <c r="J570" s="45">
        <v>620</v>
      </c>
      <c r="K570" s="66">
        <v>0.4</v>
      </c>
    </row>
    <row r="571" spans="1:11" ht="19.5" thickBot="1">
      <c r="A571" s="690" t="s">
        <v>304</v>
      </c>
      <c r="B571" s="418"/>
      <c r="C571" s="418"/>
      <c r="D571" s="418"/>
      <c r="E571" s="419"/>
      <c r="F571" s="24"/>
      <c r="G571" s="24"/>
      <c r="H571" s="24"/>
      <c r="I571" s="24"/>
      <c r="J571" s="45">
        <v>13450</v>
      </c>
      <c r="K571" s="66">
        <v>29</v>
      </c>
    </row>
    <row r="572" spans="1:11" ht="19.5" thickBot="1">
      <c r="A572" s="696" t="s">
        <v>186</v>
      </c>
      <c r="B572" s="697"/>
      <c r="C572" s="697"/>
      <c r="D572" s="697"/>
      <c r="E572" s="698"/>
      <c r="F572" s="24"/>
      <c r="G572" s="24"/>
      <c r="H572" s="24"/>
      <c r="I572" s="24"/>
      <c r="J572" s="37">
        <v>980</v>
      </c>
      <c r="K572" s="66">
        <v>0.5</v>
      </c>
    </row>
    <row r="573" spans="1:11" ht="19.5" thickBot="1">
      <c r="A573" s="690" t="s">
        <v>1427</v>
      </c>
      <c r="B573" s="418"/>
      <c r="C573" s="418"/>
      <c r="D573" s="418"/>
      <c r="E573" s="419"/>
      <c r="F573" s="24"/>
      <c r="G573" s="24"/>
      <c r="H573" s="24"/>
      <c r="I573" s="24"/>
      <c r="J573" s="37">
        <v>500</v>
      </c>
      <c r="K573" s="66">
        <v>1.2</v>
      </c>
    </row>
    <row r="574" spans="1:11" ht="19.5" thickBot="1">
      <c r="A574" s="699" t="s">
        <v>609</v>
      </c>
      <c r="B574" s="694"/>
      <c r="C574" s="694"/>
      <c r="D574" s="694"/>
      <c r="E574" s="695"/>
      <c r="F574" s="24"/>
      <c r="G574" s="24"/>
      <c r="H574" s="24"/>
      <c r="I574" s="24"/>
      <c r="J574" s="37">
        <v>310</v>
      </c>
      <c r="K574" s="66">
        <v>0.03</v>
      </c>
    </row>
    <row r="575" spans="1:11" ht="19.5" customHeight="1" thickBot="1">
      <c r="A575" s="785" t="s">
        <v>737</v>
      </c>
      <c r="B575" s="641"/>
      <c r="C575" s="641"/>
      <c r="D575" s="641"/>
      <c r="E575" s="642"/>
      <c r="F575" s="24"/>
      <c r="G575" s="24"/>
      <c r="H575" s="24"/>
      <c r="I575" s="24"/>
      <c r="J575" s="37">
        <v>700</v>
      </c>
      <c r="K575" s="33">
        <v>2</v>
      </c>
    </row>
    <row r="576" spans="1:11" ht="19.5" customHeight="1" thickBot="1">
      <c r="A576" s="86"/>
      <c r="B576" s="61"/>
      <c r="C576" s="61"/>
      <c r="D576" s="61"/>
      <c r="E576" s="67"/>
      <c r="F576" s="77"/>
      <c r="G576" s="77"/>
      <c r="H576" s="77"/>
      <c r="I576" s="77"/>
      <c r="J576" s="116"/>
      <c r="K576" s="160"/>
    </row>
    <row r="577" spans="1:12" ht="26.25" customHeight="1" thickBot="1">
      <c r="A577" s="643" t="s">
        <v>168</v>
      </c>
      <c r="B577" s="730"/>
      <c r="C577" s="730"/>
      <c r="D577" s="730"/>
      <c r="E577" s="730"/>
      <c r="F577" s="577"/>
      <c r="G577" s="577"/>
      <c r="H577" s="577"/>
      <c r="I577" s="577"/>
      <c r="J577" s="577"/>
      <c r="K577" s="578"/>
    </row>
    <row r="578" spans="1:12" ht="20.25" thickBot="1">
      <c r="A578" s="711"/>
      <c r="B578" s="508"/>
      <c r="C578" s="508"/>
      <c r="D578" s="508"/>
      <c r="E578" s="509"/>
      <c r="F578" s="78"/>
      <c r="G578" s="78"/>
      <c r="H578" s="78"/>
      <c r="I578" s="78"/>
      <c r="J578" s="153" t="s">
        <v>125</v>
      </c>
      <c r="K578" s="155" t="s">
        <v>126</v>
      </c>
    </row>
    <row r="579" spans="1:12" ht="19.5" thickBot="1">
      <c r="A579" s="435" t="s">
        <v>352</v>
      </c>
      <c r="B579" s="436"/>
      <c r="C579" s="436"/>
      <c r="D579" s="436"/>
      <c r="E579" s="437"/>
      <c r="F579" s="24"/>
      <c r="G579" s="24"/>
      <c r="H579" s="24"/>
      <c r="I579" s="24"/>
      <c r="J579" s="37">
        <v>1500</v>
      </c>
      <c r="K579" s="66">
        <v>4.8</v>
      </c>
    </row>
    <row r="580" spans="1:12" ht="19.5" thickBot="1">
      <c r="A580" s="426" t="s">
        <v>1375</v>
      </c>
      <c r="B580" s="427"/>
      <c r="C580" s="427"/>
      <c r="D580" s="427"/>
      <c r="E580" s="428"/>
      <c r="F580" s="24"/>
      <c r="G580" s="24"/>
      <c r="H580" s="24"/>
      <c r="I580" s="24"/>
      <c r="J580" s="37">
        <v>1000</v>
      </c>
      <c r="K580" s="66">
        <v>4</v>
      </c>
    </row>
    <row r="581" spans="1:12" ht="19.5" customHeight="1" thickBot="1">
      <c r="A581" s="426" t="s">
        <v>289</v>
      </c>
      <c r="B581" s="427"/>
      <c r="C581" s="427"/>
      <c r="D581" s="427"/>
      <c r="E581" s="428"/>
      <c r="F581" s="24"/>
      <c r="G581" s="24"/>
      <c r="H581" s="24"/>
      <c r="I581" s="24"/>
      <c r="J581" s="37">
        <v>1300</v>
      </c>
      <c r="K581" s="66">
        <v>3.5</v>
      </c>
    </row>
    <row r="582" spans="1:12" ht="19.5" customHeight="1" thickBot="1">
      <c r="A582" s="484"/>
      <c r="B582" s="485"/>
      <c r="C582" s="485"/>
      <c r="D582" s="485"/>
      <c r="E582" s="486"/>
      <c r="F582" s="77"/>
      <c r="G582" s="77"/>
      <c r="H582" s="77"/>
      <c r="I582" s="77"/>
      <c r="J582" s="116"/>
      <c r="K582" s="160"/>
    </row>
    <row r="583" spans="1:12" ht="26.25" customHeight="1" thickBot="1">
      <c r="A583" s="643" t="s">
        <v>1139</v>
      </c>
      <c r="B583" s="730"/>
      <c r="C583" s="730"/>
      <c r="D583" s="730"/>
      <c r="E583" s="730"/>
      <c r="F583" s="577"/>
      <c r="G583" s="577"/>
      <c r="H583" s="577"/>
      <c r="I583" s="577"/>
      <c r="J583" s="577"/>
      <c r="K583" s="578"/>
    </row>
    <row r="584" spans="1:12" ht="20.25" thickBot="1">
      <c r="A584" s="709" t="s">
        <v>1140</v>
      </c>
      <c r="B584" s="710"/>
      <c r="C584" s="710"/>
      <c r="D584" s="710"/>
      <c r="E584" s="710"/>
      <c r="F584" s="78"/>
      <c r="G584" s="78"/>
      <c r="H584" s="78"/>
      <c r="I584" s="78"/>
      <c r="J584" s="153" t="s">
        <v>125</v>
      </c>
      <c r="K584" s="155" t="s">
        <v>126</v>
      </c>
    </row>
    <row r="585" spans="1:12" ht="19.5" thickBot="1">
      <c r="A585" s="700" t="s">
        <v>1096</v>
      </c>
      <c r="B585" s="436"/>
      <c r="C585" s="436"/>
      <c r="D585" s="436"/>
      <c r="E585" s="437"/>
      <c r="F585" s="24"/>
      <c r="G585" s="24"/>
      <c r="H585" s="24"/>
      <c r="I585" s="24"/>
      <c r="J585" s="37">
        <v>1200</v>
      </c>
      <c r="K585" s="66">
        <v>3.5</v>
      </c>
    </row>
    <row r="586" spans="1:12" ht="19.5" thickBot="1">
      <c r="A586" s="494" t="s">
        <v>244</v>
      </c>
      <c r="B586" s="427"/>
      <c r="C586" s="427"/>
      <c r="D586" s="427"/>
      <c r="E586" s="428"/>
      <c r="F586" s="24"/>
      <c r="G586" s="24"/>
      <c r="H586" s="24"/>
      <c r="I586" s="24"/>
      <c r="J586" s="37">
        <v>1750</v>
      </c>
      <c r="K586" s="66">
        <v>5.7</v>
      </c>
      <c r="L586" s="374"/>
    </row>
    <row r="587" spans="1:12" ht="19.5" customHeight="1" thickBot="1">
      <c r="A587" s="494" t="s">
        <v>245</v>
      </c>
      <c r="B587" s="427"/>
      <c r="C587" s="427"/>
      <c r="D587" s="427"/>
      <c r="E587" s="428"/>
      <c r="F587" s="24"/>
      <c r="G587" s="24"/>
      <c r="H587" s="24"/>
      <c r="I587" s="24"/>
      <c r="J587" s="37">
        <v>1750</v>
      </c>
      <c r="K587" s="66">
        <v>5.7</v>
      </c>
      <c r="L587" s="374"/>
    </row>
    <row r="588" spans="1:12" ht="19.5" customHeight="1" thickBot="1">
      <c r="A588" s="733"/>
      <c r="B588" s="485"/>
      <c r="C588" s="485"/>
      <c r="D588" s="485"/>
      <c r="E588" s="486"/>
      <c r="F588" s="77"/>
      <c r="G588" s="77"/>
      <c r="H588" s="77"/>
      <c r="I588" s="77"/>
      <c r="J588" s="116"/>
      <c r="K588" s="160"/>
    </row>
    <row r="589" spans="1:12" ht="26.25" customHeight="1" thickBot="1">
      <c r="A589" s="643" t="s">
        <v>1141</v>
      </c>
      <c r="B589" s="730"/>
      <c r="C589" s="730"/>
      <c r="D589" s="730"/>
      <c r="E589" s="730"/>
      <c r="F589" s="577"/>
      <c r="G589" s="577"/>
      <c r="H589" s="577"/>
      <c r="I589" s="577"/>
      <c r="J589" s="577"/>
      <c r="K589" s="578"/>
    </row>
    <row r="590" spans="1:12" ht="19.5" thickBot="1">
      <c r="A590" s="703">
        <v>936</v>
      </c>
      <c r="B590" s="704"/>
      <c r="C590" s="704"/>
      <c r="D590" s="704"/>
      <c r="E590" s="704"/>
      <c r="F590" s="78"/>
      <c r="G590" s="78"/>
      <c r="H590" s="78"/>
      <c r="I590" s="78"/>
      <c r="J590" s="153" t="s">
        <v>125</v>
      </c>
      <c r="K590" s="155" t="s">
        <v>126</v>
      </c>
    </row>
    <row r="591" spans="1:12" ht="19.5" thickBot="1">
      <c r="A591" s="700" t="s">
        <v>248</v>
      </c>
      <c r="B591" s="436"/>
      <c r="C591" s="436"/>
      <c r="D591" s="436"/>
      <c r="E591" s="437"/>
      <c r="F591" s="24"/>
      <c r="G591" s="24"/>
      <c r="H591" s="24"/>
      <c r="I591" s="24"/>
      <c r="J591" s="37">
        <v>1400</v>
      </c>
      <c r="K591" s="66">
        <v>6</v>
      </c>
    </row>
    <row r="592" spans="1:12" ht="19.5" thickBot="1">
      <c r="A592" s="494" t="s">
        <v>249</v>
      </c>
      <c r="B592" s="427"/>
      <c r="C592" s="427"/>
      <c r="D592" s="427"/>
      <c r="E592" s="428"/>
      <c r="F592" s="24"/>
      <c r="G592" s="24"/>
      <c r="H592" s="24"/>
      <c r="I592" s="24"/>
      <c r="J592" s="37">
        <v>2000</v>
      </c>
      <c r="K592" s="66">
        <v>7.7</v>
      </c>
    </row>
    <row r="593" spans="1:2034" ht="19.5" thickBot="1">
      <c r="A593" s="494" t="s">
        <v>250</v>
      </c>
      <c r="B593" s="427"/>
      <c r="C593" s="427"/>
      <c r="D593" s="427"/>
      <c r="E593" s="428"/>
      <c r="F593" s="24"/>
      <c r="G593" s="24"/>
      <c r="H593" s="24"/>
      <c r="I593" s="24"/>
      <c r="J593" s="37">
        <v>2000</v>
      </c>
      <c r="K593" s="66">
        <v>7.7</v>
      </c>
    </row>
    <row r="594" spans="1:2034" ht="19.5" thickBot="1">
      <c r="A594" s="290"/>
      <c r="B594" s="41"/>
      <c r="C594" s="41"/>
      <c r="D594" s="41"/>
      <c r="E594" s="42"/>
      <c r="F594" s="24"/>
      <c r="G594" s="24"/>
      <c r="H594" s="24"/>
      <c r="I594" s="24"/>
      <c r="J594" s="37"/>
      <c r="K594" s="66"/>
    </row>
    <row r="595" spans="1:2034" ht="26.25" customHeight="1" thickBot="1">
      <c r="A595" s="609" t="s">
        <v>927</v>
      </c>
      <c r="B595" s="803"/>
      <c r="C595" s="803"/>
      <c r="D595" s="803"/>
      <c r="E595" s="803"/>
      <c r="F595" s="577"/>
      <c r="G595" s="577"/>
      <c r="H595" s="577"/>
      <c r="I595" s="577"/>
      <c r="J595" s="577"/>
      <c r="K595" s="578"/>
    </row>
    <row r="596" spans="1:2034" ht="20.25" thickBot="1">
      <c r="A596" s="624"/>
      <c r="B596" s="456"/>
      <c r="C596" s="456"/>
      <c r="D596" s="456"/>
      <c r="E596" s="456"/>
      <c r="F596" s="78"/>
      <c r="G596" s="78"/>
      <c r="H596" s="78"/>
      <c r="I596" s="78"/>
      <c r="J596" s="153" t="s">
        <v>125</v>
      </c>
      <c r="K596" s="155" t="s">
        <v>126</v>
      </c>
    </row>
    <row r="597" spans="1:2034" ht="19.5" thickBot="1">
      <c r="A597" s="769" t="s">
        <v>928</v>
      </c>
      <c r="B597" s="456"/>
      <c r="C597" s="456"/>
      <c r="D597" s="456"/>
      <c r="E597" s="456"/>
      <c r="F597" s="24"/>
      <c r="G597" s="24"/>
      <c r="H597" s="24"/>
      <c r="I597" s="24"/>
      <c r="J597" s="37">
        <v>350</v>
      </c>
      <c r="K597" s="66">
        <v>1.1000000000000001</v>
      </c>
    </row>
    <row r="598" spans="1:2034" ht="19.5" customHeight="1" thickBot="1">
      <c r="A598" s="787" t="s">
        <v>935</v>
      </c>
      <c r="B598" s="676"/>
      <c r="C598" s="676"/>
      <c r="D598" s="676"/>
      <c r="E598" s="676"/>
      <c r="F598" s="24"/>
      <c r="G598" s="24"/>
      <c r="H598" s="24"/>
      <c r="I598" s="24"/>
      <c r="J598" s="37">
        <v>840</v>
      </c>
      <c r="K598" s="66">
        <v>1.1000000000000001</v>
      </c>
    </row>
    <row r="599" spans="1:2034" ht="19.5" customHeight="1" thickBot="1">
      <c r="A599" s="312"/>
      <c r="B599" s="61"/>
      <c r="C599" s="61"/>
      <c r="D599" s="61"/>
      <c r="E599" s="61"/>
      <c r="F599" s="77"/>
      <c r="G599" s="77"/>
      <c r="H599" s="77"/>
      <c r="I599" s="77"/>
      <c r="J599" s="116"/>
      <c r="K599" s="160"/>
    </row>
    <row r="600" spans="1:2034" ht="26.25" customHeight="1" thickBot="1">
      <c r="A600" s="643" t="s">
        <v>501</v>
      </c>
      <c r="B600" s="730"/>
      <c r="C600" s="730"/>
      <c r="D600" s="730"/>
      <c r="E600" s="730"/>
      <c r="F600" s="577"/>
      <c r="G600" s="577"/>
      <c r="H600" s="577"/>
      <c r="I600" s="577"/>
      <c r="J600" s="577"/>
      <c r="K600" s="578"/>
    </row>
    <row r="601" spans="1:2034" ht="20.25" thickBot="1">
      <c r="A601" s="705"/>
      <c r="B601" s="706"/>
      <c r="C601" s="706"/>
      <c r="D601" s="706"/>
      <c r="E601" s="706"/>
      <c r="F601" s="78"/>
      <c r="G601" s="78"/>
      <c r="H601" s="78"/>
      <c r="I601" s="78"/>
      <c r="J601" s="153" t="s">
        <v>125</v>
      </c>
      <c r="K601" s="155" t="s">
        <v>126</v>
      </c>
    </row>
    <row r="602" spans="1:2034" ht="19.5" thickBot="1">
      <c r="A602" s="716" t="s">
        <v>946</v>
      </c>
      <c r="B602" s="717"/>
      <c r="C602" s="717"/>
      <c r="D602" s="717"/>
      <c r="E602" s="717"/>
      <c r="F602" s="24"/>
      <c r="G602" s="24"/>
      <c r="H602" s="24"/>
      <c r="I602" s="24"/>
      <c r="J602" s="37">
        <v>700</v>
      </c>
      <c r="K602" s="66">
        <v>1.86</v>
      </c>
    </row>
    <row r="603" spans="1:2034" ht="19.5" thickBot="1">
      <c r="A603" s="507" t="s">
        <v>947</v>
      </c>
      <c r="B603" s="508"/>
      <c r="C603" s="508"/>
      <c r="D603" s="508"/>
      <c r="E603" s="509"/>
      <c r="F603" s="24"/>
      <c r="G603" s="79"/>
      <c r="H603" s="24"/>
      <c r="I603" s="24"/>
      <c r="J603" s="37">
        <v>2000</v>
      </c>
      <c r="K603" s="66">
        <v>6.5</v>
      </c>
    </row>
    <row r="604" spans="1:2034" s="336" customFormat="1" ht="19.5" thickBot="1">
      <c r="A604" s="507" t="s">
        <v>1377</v>
      </c>
      <c r="B604" s="508"/>
      <c r="C604" s="508"/>
      <c r="D604" s="508"/>
      <c r="E604" s="509"/>
      <c r="F604" s="24"/>
      <c r="G604" s="24"/>
      <c r="H604" s="24"/>
      <c r="I604" s="24"/>
      <c r="J604" s="37">
        <v>13500</v>
      </c>
      <c r="K604" s="66">
        <v>39</v>
      </c>
      <c r="L604" s="374"/>
      <c r="M604" s="286"/>
      <c r="N604" s="286"/>
      <c r="O604" s="286"/>
      <c r="P604" s="286"/>
      <c r="Q604" s="286"/>
      <c r="R604" s="286"/>
      <c r="S604" s="286"/>
      <c r="T604" s="286"/>
      <c r="U604" s="286"/>
      <c r="V604" s="286"/>
      <c r="W604" s="286"/>
      <c r="X604" s="286"/>
      <c r="Y604" s="286"/>
      <c r="Z604" s="286"/>
      <c r="AA604" s="286"/>
      <c r="AB604" s="286"/>
      <c r="AC604" s="286"/>
      <c r="AD604" s="286"/>
      <c r="AE604" s="286"/>
      <c r="AF604" s="286"/>
      <c r="AG604" s="286"/>
      <c r="AH604" s="286"/>
      <c r="AI604" s="286"/>
      <c r="AJ604" s="286"/>
      <c r="AK604" s="286"/>
      <c r="AL604" s="286"/>
      <c r="AM604" s="286"/>
      <c r="AN604" s="286"/>
      <c r="AO604" s="286"/>
      <c r="AP604" s="286"/>
      <c r="AQ604" s="286"/>
      <c r="AR604" s="286"/>
      <c r="AS604" s="286"/>
      <c r="AT604" s="286"/>
      <c r="AU604" s="286"/>
      <c r="AV604" s="286"/>
      <c r="AW604" s="286"/>
      <c r="AX604" s="286"/>
      <c r="AY604" s="286"/>
      <c r="AZ604" s="286"/>
      <c r="BA604" s="286"/>
      <c r="BB604" s="286"/>
      <c r="BC604" s="286"/>
      <c r="BD604" s="286"/>
      <c r="BE604" s="286"/>
      <c r="BF604" s="286"/>
      <c r="BG604" s="286"/>
      <c r="BH604" s="286"/>
      <c r="BI604" s="286"/>
      <c r="BJ604" s="286"/>
      <c r="BK604" s="286"/>
      <c r="BL604" s="286"/>
      <c r="BM604" s="286"/>
      <c r="BN604" s="286"/>
      <c r="BO604" s="286"/>
      <c r="BP604" s="286"/>
      <c r="BQ604" s="286"/>
      <c r="BR604" s="286"/>
      <c r="BS604" s="286"/>
      <c r="BT604" s="286"/>
      <c r="BU604" s="286"/>
      <c r="BV604" s="286"/>
      <c r="BW604" s="286"/>
      <c r="BX604" s="286"/>
      <c r="BY604" s="286"/>
      <c r="BZ604" s="286"/>
      <c r="CA604" s="286"/>
      <c r="CB604" s="286"/>
      <c r="CC604" s="286"/>
      <c r="CD604" s="286"/>
      <c r="CE604" s="286"/>
      <c r="CF604" s="286"/>
      <c r="CG604" s="286"/>
      <c r="CH604" s="286"/>
      <c r="CI604" s="286"/>
      <c r="CJ604" s="286"/>
      <c r="CK604" s="286"/>
      <c r="CL604" s="286"/>
      <c r="CM604" s="286"/>
      <c r="CN604" s="286"/>
      <c r="CO604" s="286"/>
      <c r="CP604" s="286"/>
      <c r="CQ604" s="286"/>
      <c r="CR604" s="286"/>
      <c r="CS604" s="286"/>
      <c r="CT604" s="286"/>
      <c r="CU604" s="286"/>
      <c r="CV604" s="286"/>
      <c r="CW604" s="286"/>
      <c r="CX604" s="286"/>
      <c r="CY604" s="286"/>
      <c r="CZ604" s="286"/>
      <c r="DA604" s="286"/>
      <c r="DB604" s="286"/>
      <c r="DC604" s="286"/>
      <c r="DD604" s="286"/>
      <c r="DE604" s="286"/>
      <c r="DF604" s="286"/>
      <c r="DG604" s="286"/>
      <c r="DH604" s="286"/>
      <c r="DI604" s="286"/>
      <c r="DJ604" s="286"/>
      <c r="DK604" s="286"/>
      <c r="DL604" s="286"/>
      <c r="DM604" s="286"/>
      <c r="DN604" s="286"/>
      <c r="DO604" s="286"/>
      <c r="DP604" s="286"/>
      <c r="DQ604" s="286"/>
      <c r="DR604" s="286"/>
      <c r="DS604" s="286"/>
      <c r="DT604" s="286"/>
      <c r="DU604" s="286"/>
      <c r="DV604" s="286"/>
      <c r="DW604" s="286"/>
      <c r="DX604" s="286"/>
      <c r="DY604" s="286"/>
      <c r="DZ604" s="286"/>
      <c r="EA604" s="286"/>
      <c r="EB604" s="286"/>
      <c r="EC604" s="286"/>
      <c r="ED604" s="286"/>
      <c r="EE604" s="286"/>
      <c r="EF604" s="286"/>
      <c r="EG604" s="286"/>
      <c r="EH604" s="286"/>
      <c r="EI604" s="286"/>
      <c r="EJ604" s="286"/>
      <c r="EK604" s="286"/>
      <c r="EL604" s="286"/>
      <c r="EM604" s="286"/>
      <c r="EN604" s="286"/>
      <c r="EO604" s="286"/>
      <c r="EP604" s="286"/>
      <c r="EQ604" s="286"/>
      <c r="ER604" s="286"/>
      <c r="ES604" s="286"/>
      <c r="ET604" s="286"/>
      <c r="EU604" s="286"/>
      <c r="EV604" s="286"/>
      <c r="EW604" s="286"/>
      <c r="EX604" s="286"/>
      <c r="EY604" s="286"/>
      <c r="EZ604" s="286"/>
      <c r="FA604" s="286"/>
      <c r="FB604" s="286"/>
      <c r="FC604" s="286"/>
      <c r="FD604" s="286"/>
      <c r="FE604" s="286"/>
      <c r="FF604" s="286"/>
      <c r="FG604" s="286"/>
      <c r="FH604" s="286"/>
      <c r="FI604" s="286"/>
      <c r="FJ604" s="286"/>
      <c r="FK604" s="286"/>
      <c r="FL604" s="286"/>
      <c r="FM604" s="286"/>
      <c r="FN604" s="286"/>
      <c r="FO604" s="286"/>
      <c r="FP604" s="286"/>
      <c r="FQ604" s="286"/>
      <c r="FR604" s="286"/>
      <c r="FS604" s="286"/>
      <c r="FT604" s="286"/>
      <c r="FU604" s="286"/>
      <c r="FV604" s="286"/>
      <c r="FW604" s="286"/>
      <c r="FX604" s="286"/>
      <c r="FY604" s="286"/>
      <c r="FZ604" s="286"/>
      <c r="GA604" s="286"/>
      <c r="GB604" s="286"/>
      <c r="GC604" s="286"/>
      <c r="GD604" s="286"/>
      <c r="GE604" s="286"/>
      <c r="GF604" s="286"/>
      <c r="GG604" s="286"/>
      <c r="GH604" s="286"/>
      <c r="GI604" s="286"/>
      <c r="GJ604" s="286"/>
      <c r="GK604" s="286"/>
      <c r="GL604" s="286"/>
      <c r="GM604" s="286"/>
      <c r="GN604" s="286"/>
      <c r="GO604" s="286"/>
      <c r="GP604" s="286"/>
      <c r="GQ604" s="286"/>
      <c r="GR604" s="286"/>
      <c r="GS604" s="286"/>
      <c r="GT604" s="286"/>
      <c r="GU604" s="286"/>
      <c r="GV604" s="286"/>
      <c r="GW604" s="286"/>
      <c r="GX604" s="286"/>
      <c r="GY604" s="286"/>
      <c r="GZ604" s="286"/>
      <c r="HA604" s="286"/>
      <c r="HB604" s="286"/>
      <c r="HC604" s="286"/>
      <c r="HD604" s="286"/>
      <c r="HE604" s="286"/>
      <c r="HF604" s="286"/>
      <c r="HG604" s="286"/>
      <c r="HH604" s="286"/>
      <c r="HI604" s="286"/>
      <c r="HJ604" s="286"/>
      <c r="HK604" s="286"/>
      <c r="HL604" s="286"/>
      <c r="HM604" s="286"/>
      <c r="HN604" s="286"/>
      <c r="HO604" s="286"/>
      <c r="HP604" s="286"/>
      <c r="HQ604" s="286"/>
      <c r="HR604" s="286"/>
      <c r="HS604" s="286"/>
      <c r="HT604" s="286"/>
      <c r="HU604" s="286"/>
      <c r="HV604" s="286"/>
      <c r="HW604" s="286"/>
      <c r="HX604" s="286"/>
      <c r="HY604" s="286"/>
      <c r="HZ604" s="286"/>
      <c r="IA604" s="286"/>
      <c r="IB604" s="286"/>
      <c r="IC604" s="286"/>
      <c r="ID604" s="286"/>
      <c r="IE604" s="286"/>
      <c r="IF604" s="286"/>
      <c r="IG604" s="286"/>
      <c r="IH604" s="286"/>
      <c r="II604" s="286"/>
      <c r="IJ604" s="286"/>
      <c r="IK604" s="286"/>
      <c r="IL604" s="286"/>
      <c r="IM604" s="286"/>
      <c r="IN604" s="286"/>
      <c r="IO604" s="286"/>
      <c r="IP604" s="286"/>
      <c r="IQ604" s="286"/>
      <c r="IR604" s="286"/>
      <c r="IS604" s="286"/>
      <c r="IT604" s="286"/>
      <c r="IU604" s="286"/>
      <c r="IV604" s="286"/>
      <c r="IW604" s="286"/>
      <c r="IX604" s="286"/>
      <c r="IY604" s="286"/>
      <c r="IZ604" s="286"/>
      <c r="JA604" s="286"/>
      <c r="JB604" s="286"/>
      <c r="JC604" s="286"/>
      <c r="JD604" s="286"/>
      <c r="JE604" s="286"/>
      <c r="JF604" s="286"/>
      <c r="JG604" s="286"/>
      <c r="JH604" s="286"/>
      <c r="JI604" s="286"/>
      <c r="JJ604" s="286"/>
      <c r="JK604" s="286"/>
      <c r="JL604" s="286"/>
      <c r="JM604" s="286"/>
      <c r="JN604" s="286"/>
      <c r="JO604" s="286"/>
      <c r="JP604" s="286"/>
      <c r="JQ604" s="286"/>
      <c r="JR604" s="286"/>
      <c r="JS604" s="286"/>
      <c r="JT604" s="286"/>
      <c r="JU604" s="286"/>
      <c r="JV604" s="286"/>
      <c r="JW604" s="286"/>
      <c r="JX604" s="286"/>
      <c r="JY604" s="286"/>
      <c r="JZ604" s="286"/>
      <c r="KA604" s="286"/>
      <c r="KB604" s="286"/>
      <c r="KC604" s="286"/>
      <c r="KD604" s="286"/>
      <c r="KE604" s="286"/>
      <c r="KF604" s="286"/>
      <c r="KG604" s="286"/>
      <c r="KH604" s="286"/>
      <c r="KI604" s="286"/>
      <c r="KJ604" s="286"/>
      <c r="KK604" s="286"/>
      <c r="KL604" s="286"/>
      <c r="KM604" s="286"/>
      <c r="KN604" s="286"/>
      <c r="KO604" s="286"/>
      <c r="KP604" s="286"/>
      <c r="KQ604" s="286"/>
      <c r="KR604" s="286"/>
      <c r="KS604" s="286"/>
      <c r="KT604" s="286"/>
      <c r="KU604" s="286"/>
      <c r="KV604" s="286"/>
      <c r="KW604" s="286"/>
      <c r="KX604" s="286"/>
      <c r="KY604" s="286"/>
      <c r="KZ604" s="286"/>
      <c r="LA604" s="286"/>
      <c r="LB604" s="286"/>
      <c r="LC604" s="286"/>
      <c r="LD604" s="286"/>
      <c r="LE604" s="286"/>
      <c r="LF604" s="286"/>
      <c r="LG604" s="286"/>
      <c r="LH604" s="286"/>
      <c r="LI604" s="286"/>
      <c r="LJ604" s="286"/>
      <c r="LK604" s="286"/>
      <c r="LL604" s="286"/>
      <c r="LM604" s="286"/>
      <c r="LN604" s="286"/>
      <c r="LO604" s="286"/>
      <c r="LP604" s="286"/>
      <c r="LQ604" s="286"/>
      <c r="LR604" s="286"/>
      <c r="LS604" s="286"/>
      <c r="LT604" s="286"/>
      <c r="LU604" s="286"/>
      <c r="LV604" s="286"/>
      <c r="LW604" s="286"/>
      <c r="LX604" s="286"/>
      <c r="LY604" s="286"/>
      <c r="LZ604" s="286"/>
      <c r="MA604" s="286"/>
      <c r="MB604" s="286"/>
      <c r="MC604" s="286"/>
      <c r="MD604" s="286"/>
      <c r="ME604" s="286"/>
      <c r="MF604" s="286"/>
      <c r="MG604" s="286"/>
      <c r="MH604" s="286"/>
      <c r="MI604" s="286"/>
      <c r="MJ604" s="286"/>
      <c r="MK604" s="286"/>
      <c r="ML604" s="286"/>
      <c r="MM604" s="286"/>
      <c r="MN604" s="286"/>
      <c r="MO604" s="286"/>
      <c r="MP604" s="286"/>
      <c r="MQ604" s="286"/>
      <c r="MR604" s="286"/>
      <c r="MS604" s="286"/>
      <c r="MT604" s="286"/>
      <c r="MU604" s="286"/>
      <c r="MV604" s="286"/>
      <c r="MW604" s="286"/>
      <c r="MX604" s="286"/>
      <c r="MY604" s="286"/>
      <c r="MZ604" s="286"/>
      <c r="NA604" s="286"/>
      <c r="NB604" s="286"/>
      <c r="NC604" s="286"/>
      <c r="ND604" s="286"/>
      <c r="NE604" s="286"/>
      <c r="NF604" s="286"/>
      <c r="NG604" s="286"/>
      <c r="NH604" s="286"/>
      <c r="NI604" s="286"/>
      <c r="NJ604" s="286"/>
      <c r="NK604" s="286"/>
      <c r="NL604" s="286"/>
      <c r="NM604" s="286"/>
      <c r="NN604" s="286"/>
      <c r="NO604" s="286"/>
      <c r="NP604" s="286"/>
      <c r="NQ604" s="286"/>
      <c r="NR604" s="286"/>
      <c r="NS604" s="286"/>
      <c r="NT604" s="286"/>
      <c r="NU604" s="286"/>
      <c r="NV604" s="286"/>
      <c r="NW604" s="286"/>
      <c r="NX604" s="286"/>
      <c r="NY604" s="286"/>
      <c r="NZ604" s="286"/>
      <c r="OA604" s="286"/>
      <c r="OB604" s="286"/>
      <c r="OC604" s="286"/>
      <c r="OD604" s="286"/>
      <c r="OE604" s="286"/>
      <c r="OF604" s="286"/>
      <c r="OG604" s="286"/>
      <c r="OH604" s="286"/>
      <c r="OI604" s="286"/>
      <c r="OJ604" s="286"/>
      <c r="OK604" s="286"/>
      <c r="OL604" s="286"/>
      <c r="OM604" s="286"/>
      <c r="ON604" s="286"/>
      <c r="OO604" s="286"/>
      <c r="OP604" s="286"/>
      <c r="OQ604" s="286"/>
      <c r="OR604" s="286"/>
      <c r="OS604" s="286"/>
      <c r="OT604" s="286"/>
      <c r="OU604" s="286"/>
      <c r="OV604" s="286"/>
      <c r="OW604" s="286"/>
      <c r="OX604" s="286"/>
      <c r="OY604" s="286"/>
      <c r="OZ604" s="286"/>
      <c r="PA604" s="286"/>
      <c r="PB604" s="286"/>
      <c r="PC604" s="286"/>
      <c r="PD604" s="286"/>
      <c r="PE604" s="286"/>
      <c r="PF604" s="286"/>
      <c r="PG604" s="286"/>
      <c r="PH604" s="286"/>
      <c r="PI604" s="286"/>
      <c r="PJ604" s="286"/>
      <c r="PK604" s="286"/>
      <c r="PL604" s="286"/>
      <c r="PM604" s="286"/>
      <c r="PN604" s="286"/>
      <c r="PO604" s="286"/>
      <c r="PP604" s="286"/>
      <c r="PQ604" s="286"/>
      <c r="PR604" s="286"/>
      <c r="PS604" s="286"/>
      <c r="PT604" s="286"/>
      <c r="PU604" s="286"/>
      <c r="PV604" s="286"/>
      <c r="PW604" s="286"/>
      <c r="PX604" s="286"/>
      <c r="PY604" s="286"/>
      <c r="PZ604" s="286"/>
      <c r="QA604" s="286"/>
      <c r="QB604" s="286"/>
      <c r="QC604" s="286"/>
      <c r="QD604" s="286"/>
      <c r="QE604" s="286"/>
      <c r="QF604" s="286"/>
      <c r="QG604" s="286"/>
      <c r="QH604" s="286"/>
      <c r="QI604" s="286"/>
      <c r="QJ604" s="286"/>
      <c r="QK604" s="286"/>
      <c r="QL604" s="286"/>
      <c r="QM604" s="286"/>
      <c r="QN604" s="286"/>
      <c r="QO604" s="286"/>
      <c r="QP604" s="286"/>
      <c r="QQ604" s="286"/>
      <c r="QR604" s="286"/>
      <c r="QS604" s="286"/>
      <c r="QT604" s="286"/>
      <c r="QU604" s="286"/>
      <c r="QV604" s="286"/>
      <c r="QW604" s="286"/>
      <c r="QX604" s="286"/>
      <c r="QY604" s="286"/>
      <c r="QZ604" s="286"/>
      <c r="RA604" s="286"/>
      <c r="RB604" s="286"/>
      <c r="RC604" s="286"/>
      <c r="RD604" s="286"/>
      <c r="RE604" s="286"/>
      <c r="RF604" s="286"/>
      <c r="RG604" s="286"/>
      <c r="RH604" s="286"/>
      <c r="RI604" s="286"/>
      <c r="RJ604" s="286"/>
      <c r="RK604" s="286"/>
      <c r="RL604" s="286"/>
      <c r="RM604" s="286"/>
      <c r="RN604" s="286"/>
      <c r="RO604" s="286"/>
      <c r="RP604" s="286"/>
      <c r="RQ604" s="286"/>
      <c r="RR604" s="286"/>
      <c r="RS604" s="286"/>
      <c r="RT604" s="286"/>
      <c r="RU604" s="286"/>
      <c r="RV604" s="286"/>
      <c r="RW604" s="286"/>
      <c r="RX604" s="286"/>
      <c r="RY604" s="286"/>
      <c r="RZ604" s="286"/>
      <c r="SA604" s="286"/>
      <c r="SB604" s="286"/>
      <c r="SC604" s="286"/>
      <c r="SD604" s="286"/>
      <c r="SE604" s="286"/>
      <c r="SF604" s="286"/>
      <c r="SG604" s="286"/>
      <c r="SH604" s="286"/>
      <c r="SI604" s="286"/>
      <c r="SJ604" s="286"/>
      <c r="SK604" s="286"/>
      <c r="SL604" s="286"/>
      <c r="SM604" s="286"/>
      <c r="SN604" s="286"/>
      <c r="SO604" s="286"/>
      <c r="SP604" s="286"/>
      <c r="SQ604" s="286"/>
      <c r="SR604" s="286"/>
      <c r="SS604" s="286"/>
      <c r="ST604" s="286"/>
      <c r="SU604" s="286"/>
      <c r="SV604" s="286"/>
      <c r="SW604" s="286"/>
      <c r="SX604" s="286"/>
      <c r="SY604" s="286"/>
      <c r="SZ604" s="286"/>
      <c r="TA604" s="286"/>
      <c r="TB604" s="286"/>
      <c r="TC604" s="286"/>
      <c r="TD604" s="286"/>
      <c r="TE604" s="286"/>
      <c r="TF604" s="286"/>
      <c r="TG604" s="286"/>
      <c r="TH604" s="286"/>
      <c r="TI604" s="286"/>
      <c r="TJ604" s="286"/>
      <c r="TK604" s="286"/>
      <c r="TL604" s="286"/>
      <c r="TM604" s="286"/>
      <c r="TN604" s="286"/>
      <c r="TO604" s="286"/>
      <c r="TP604" s="286"/>
      <c r="TQ604" s="286"/>
      <c r="TR604" s="286"/>
      <c r="TS604" s="286"/>
      <c r="TT604" s="286"/>
      <c r="TU604" s="286"/>
      <c r="TV604" s="286"/>
      <c r="TW604" s="286"/>
      <c r="TX604" s="286"/>
      <c r="TY604" s="286"/>
      <c r="TZ604" s="286"/>
      <c r="UA604" s="286"/>
      <c r="UB604" s="286"/>
      <c r="UC604" s="286"/>
      <c r="UD604" s="286"/>
      <c r="UE604" s="286"/>
      <c r="UF604" s="286"/>
      <c r="UG604" s="286"/>
      <c r="UH604" s="286"/>
      <c r="UI604" s="286"/>
      <c r="UJ604" s="286"/>
      <c r="UK604" s="286"/>
      <c r="UL604" s="286"/>
      <c r="UM604" s="286"/>
      <c r="UN604" s="286"/>
      <c r="UO604" s="286"/>
      <c r="UP604" s="286"/>
      <c r="UQ604" s="286"/>
      <c r="UR604" s="286"/>
      <c r="US604" s="286"/>
      <c r="UT604" s="286"/>
      <c r="UU604" s="286"/>
      <c r="UV604" s="286"/>
      <c r="UW604" s="286"/>
      <c r="UX604" s="286"/>
      <c r="UY604" s="286"/>
      <c r="UZ604" s="286"/>
      <c r="VA604" s="286"/>
      <c r="VB604" s="286"/>
      <c r="VC604" s="286"/>
      <c r="VD604" s="286"/>
      <c r="VE604" s="286"/>
      <c r="VF604" s="286"/>
      <c r="VG604" s="286"/>
      <c r="VH604" s="286"/>
      <c r="VI604" s="286"/>
      <c r="VJ604" s="286"/>
      <c r="VK604" s="286"/>
      <c r="VL604" s="286"/>
      <c r="VM604" s="286"/>
      <c r="VN604" s="286"/>
      <c r="VO604" s="286"/>
      <c r="VP604" s="286"/>
      <c r="VQ604" s="286"/>
      <c r="VR604" s="286"/>
      <c r="VS604" s="286"/>
      <c r="VT604" s="286"/>
      <c r="VU604" s="286"/>
      <c r="VV604" s="286"/>
      <c r="VW604" s="286"/>
      <c r="VX604" s="286"/>
      <c r="VY604" s="286"/>
      <c r="VZ604" s="286"/>
      <c r="WA604" s="286"/>
      <c r="WB604" s="286"/>
      <c r="WC604" s="286"/>
      <c r="WD604" s="286"/>
      <c r="WE604" s="286"/>
      <c r="WF604" s="286"/>
      <c r="WG604" s="286"/>
      <c r="WH604" s="286"/>
      <c r="WI604" s="286"/>
      <c r="WJ604" s="286"/>
      <c r="WK604" s="286"/>
      <c r="WL604" s="286"/>
      <c r="WM604" s="286"/>
      <c r="WN604" s="286"/>
      <c r="WO604" s="286"/>
      <c r="WP604" s="286"/>
      <c r="WQ604" s="286"/>
      <c r="WR604" s="286"/>
      <c r="WS604" s="286"/>
      <c r="WT604" s="286"/>
      <c r="WU604" s="286"/>
      <c r="WV604" s="286"/>
      <c r="WW604" s="286"/>
      <c r="WX604" s="286"/>
      <c r="WY604" s="286"/>
      <c r="WZ604" s="286"/>
      <c r="XA604" s="286"/>
      <c r="XB604" s="286"/>
      <c r="XC604" s="286"/>
      <c r="XD604" s="286"/>
      <c r="XE604" s="286"/>
      <c r="XF604" s="286"/>
      <c r="XG604" s="286"/>
      <c r="XH604" s="286"/>
      <c r="XI604" s="286"/>
      <c r="XJ604" s="286"/>
      <c r="XK604" s="286"/>
      <c r="XL604" s="286"/>
      <c r="XM604" s="286"/>
      <c r="XN604" s="286"/>
      <c r="XO604" s="286"/>
      <c r="XP604" s="286"/>
      <c r="XQ604" s="286"/>
      <c r="XR604" s="286"/>
      <c r="XS604" s="286"/>
      <c r="XT604" s="286"/>
      <c r="XU604" s="286"/>
      <c r="XV604" s="286"/>
      <c r="XW604" s="286"/>
      <c r="XX604" s="286"/>
      <c r="XY604" s="286"/>
      <c r="XZ604" s="286"/>
      <c r="YA604" s="286"/>
      <c r="YB604" s="286"/>
      <c r="YC604" s="286"/>
      <c r="YD604" s="286"/>
      <c r="YE604" s="286"/>
      <c r="YF604" s="286"/>
      <c r="YG604" s="286"/>
      <c r="YH604" s="286"/>
      <c r="YI604" s="286"/>
      <c r="YJ604" s="286"/>
      <c r="YK604" s="286"/>
      <c r="YL604" s="286"/>
      <c r="YM604" s="286"/>
      <c r="YN604" s="286"/>
      <c r="YO604" s="286"/>
      <c r="YP604" s="286"/>
      <c r="YQ604" s="286"/>
      <c r="YR604" s="286"/>
      <c r="YS604" s="286"/>
      <c r="YT604" s="286"/>
      <c r="YU604" s="286"/>
      <c r="YV604" s="286"/>
      <c r="YW604" s="286"/>
      <c r="YX604" s="286"/>
      <c r="YY604" s="286"/>
      <c r="YZ604" s="286"/>
      <c r="ZA604" s="286"/>
      <c r="ZB604" s="286"/>
      <c r="ZC604" s="286"/>
      <c r="ZD604" s="286"/>
      <c r="ZE604" s="286"/>
      <c r="ZF604" s="286"/>
      <c r="ZG604" s="286"/>
      <c r="ZH604" s="286"/>
      <c r="ZI604" s="286"/>
      <c r="ZJ604" s="286"/>
      <c r="ZK604" s="286"/>
      <c r="ZL604" s="286"/>
      <c r="ZM604" s="286"/>
      <c r="ZN604" s="286"/>
      <c r="ZO604" s="286"/>
      <c r="ZP604" s="286"/>
      <c r="ZQ604" s="286"/>
      <c r="ZR604" s="286"/>
      <c r="ZS604" s="286"/>
      <c r="ZT604" s="286"/>
      <c r="ZU604" s="286"/>
      <c r="ZV604" s="286"/>
      <c r="ZW604" s="286"/>
      <c r="ZX604" s="286"/>
      <c r="ZY604" s="286"/>
      <c r="ZZ604" s="286"/>
      <c r="AAA604" s="286"/>
      <c r="AAB604" s="286"/>
      <c r="AAC604" s="286"/>
      <c r="AAD604" s="286"/>
      <c r="AAE604" s="286"/>
      <c r="AAF604" s="286"/>
      <c r="AAG604" s="286"/>
      <c r="AAH604" s="286"/>
      <c r="AAI604" s="286"/>
      <c r="AAJ604" s="286"/>
      <c r="AAK604" s="286"/>
      <c r="AAL604" s="286"/>
      <c r="AAM604" s="286"/>
      <c r="AAN604" s="286"/>
      <c r="AAO604" s="286"/>
      <c r="AAP604" s="286"/>
      <c r="AAQ604" s="286"/>
      <c r="AAR604" s="286"/>
      <c r="AAS604" s="286"/>
      <c r="AAT604" s="286"/>
      <c r="AAU604" s="286"/>
      <c r="AAV604" s="286"/>
      <c r="AAW604" s="286"/>
      <c r="AAX604" s="286"/>
      <c r="AAY604" s="286"/>
      <c r="AAZ604" s="286"/>
      <c r="ABA604" s="286"/>
      <c r="ABB604" s="286"/>
      <c r="ABC604" s="286"/>
      <c r="ABD604" s="286"/>
      <c r="ABE604" s="286"/>
      <c r="ABF604" s="286"/>
      <c r="ABG604" s="286"/>
      <c r="ABH604" s="286"/>
      <c r="ABI604" s="286"/>
      <c r="ABJ604" s="286"/>
      <c r="ABK604" s="286"/>
      <c r="ABL604" s="286"/>
      <c r="ABM604" s="286"/>
      <c r="ABN604" s="286"/>
      <c r="ABO604" s="286"/>
      <c r="ABP604" s="286"/>
      <c r="ABQ604" s="286"/>
      <c r="ABR604" s="286"/>
      <c r="ABS604" s="286"/>
      <c r="ABT604" s="286"/>
      <c r="ABU604" s="286"/>
      <c r="ABV604" s="286"/>
      <c r="ABW604" s="286"/>
      <c r="ABX604" s="286"/>
      <c r="ABY604" s="286"/>
      <c r="ABZ604" s="286"/>
      <c r="ACA604" s="286"/>
      <c r="ACB604" s="286"/>
      <c r="ACC604" s="286"/>
      <c r="ACD604" s="286"/>
      <c r="ACE604" s="286"/>
      <c r="ACF604" s="286"/>
      <c r="ACG604" s="286"/>
      <c r="ACH604" s="286"/>
      <c r="ACI604" s="286"/>
      <c r="ACJ604" s="286"/>
      <c r="ACK604" s="286"/>
      <c r="ACL604" s="286"/>
      <c r="ACM604" s="286"/>
      <c r="ACN604" s="286"/>
      <c r="ACO604" s="286"/>
      <c r="ACP604" s="286"/>
      <c r="ACQ604" s="286"/>
      <c r="ACR604" s="286"/>
      <c r="ACS604" s="286"/>
      <c r="ACT604" s="286"/>
      <c r="ACU604" s="286"/>
      <c r="ACV604" s="286"/>
      <c r="ACW604" s="286"/>
      <c r="ACX604" s="286"/>
      <c r="ACY604" s="286"/>
      <c r="ACZ604" s="286"/>
      <c r="ADA604" s="286"/>
      <c r="ADB604" s="286"/>
      <c r="ADC604" s="286"/>
      <c r="ADD604" s="286"/>
      <c r="ADE604" s="286"/>
      <c r="ADF604" s="286"/>
      <c r="ADG604" s="286"/>
      <c r="ADH604" s="286"/>
      <c r="ADI604" s="286"/>
      <c r="ADJ604" s="286"/>
      <c r="ADK604" s="286"/>
      <c r="ADL604" s="286"/>
      <c r="ADM604" s="286"/>
      <c r="ADN604" s="286"/>
      <c r="ADO604" s="286"/>
      <c r="ADP604" s="286"/>
      <c r="ADQ604" s="286"/>
      <c r="ADR604" s="286"/>
      <c r="ADS604" s="286"/>
      <c r="ADT604" s="286"/>
      <c r="ADU604" s="286"/>
      <c r="ADV604" s="286"/>
      <c r="ADW604" s="286"/>
      <c r="ADX604" s="286"/>
      <c r="ADY604" s="286"/>
      <c r="ADZ604" s="286"/>
      <c r="AEA604" s="286"/>
      <c r="AEB604" s="286"/>
      <c r="AEC604" s="286"/>
      <c r="AED604" s="286"/>
      <c r="AEE604" s="286"/>
      <c r="AEF604" s="286"/>
      <c r="AEG604" s="286"/>
      <c r="AEH604" s="286"/>
      <c r="AEI604" s="286"/>
      <c r="AEJ604" s="286"/>
      <c r="AEK604" s="286"/>
      <c r="AEL604" s="286"/>
      <c r="AEM604" s="286"/>
      <c r="AEN604" s="286"/>
      <c r="AEO604" s="286"/>
      <c r="AEP604" s="286"/>
      <c r="AEQ604" s="286"/>
      <c r="AER604" s="286"/>
      <c r="AES604" s="286"/>
      <c r="AET604" s="286"/>
      <c r="AEU604" s="286"/>
      <c r="AEV604" s="286"/>
      <c r="AEW604" s="286"/>
      <c r="AEX604" s="286"/>
      <c r="AEY604" s="286"/>
      <c r="AEZ604" s="286"/>
      <c r="AFA604" s="286"/>
      <c r="AFB604" s="286"/>
      <c r="AFC604" s="286"/>
      <c r="AFD604" s="286"/>
      <c r="AFE604" s="286"/>
      <c r="AFF604" s="286"/>
      <c r="AFG604" s="286"/>
      <c r="AFH604" s="286"/>
      <c r="AFI604" s="286"/>
      <c r="AFJ604" s="286"/>
      <c r="AFK604" s="286"/>
      <c r="AFL604" s="286"/>
      <c r="AFM604" s="286"/>
      <c r="AFN604" s="286"/>
      <c r="AFO604" s="286"/>
      <c r="AFP604" s="286"/>
      <c r="AFQ604" s="286"/>
      <c r="AFR604" s="286"/>
      <c r="AFS604" s="286"/>
      <c r="AFT604" s="286"/>
      <c r="AFU604" s="286"/>
      <c r="AFV604" s="286"/>
      <c r="AFW604" s="286"/>
      <c r="AFX604" s="286"/>
      <c r="AFY604" s="286"/>
      <c r="AFZ604" s="286"/>
      <c r="AGA604" s="286"/>
      <c r="AGB604" s="286"/>
      <c r="AGC604" s="286"/>
      <c r="AGD604" s="286"/>
      <c r="AGE604" s="286"/>
      <c r="AGF604" s="286"/>
      <c r="AGG604" s="286"/>
      <c r="AGH604" s="286"/>
      <c r="AGI604" s="286"/>
      <c r="AGJ604" s="286"/>
      <c r="AGK604" s="286"/>
      <c r="AGL604" s="286"/>
      <c r="AGM604" s="286"/>
      <c r="AGN604" s="286"/>
      <c r="AGO604" s="286"/>
      <c r="AGP604" s="286"/>
      <c r="AGQ604" s="286"/>
      <c r="AGR604" s="286"/>
      <c r="AGS604" s="286"/>
      <c r="AGT604" s="286"/>
      <c r="AGU604" s="286"/>
      <c r="AGV604" s="286"/>
      <c r="AGW604" s="286"/>
      <c r="AGX604" s="286"/>
      <c r="AGY604" s="286"/>
      <c r="AGZ604" s="286"/>
      <c r="AHA604" s="286"/>
      <c r="AHB604" s="286"/>
      <c r="AHC604" s="286"/>
      <c r="AHD604" s="286"/>
      <c r="AHE604" s="286"/>
      <c r="AHF604" s="286"/>
      <c r="AHG604" s="286"/>
      <c r="AHH604" s="286"/>
      <c r="AHI604" s="286"/>
      <c r="AHJ604" s="286"/>
      <c r="AHK604" s="286"/>
      <c r="AHL604" s="286"/>
      <c r="AHM604" s="286"/>
      <c r="AHN604" s="286"/>
      <c r="AHO604" s="286"/>
      <c r="AHP604" s="286"/>
      <c r="AHQ604" s="286"/>
      <c r="AHR604" s="286"/>
      <c r="AHS604" s="286"/>
      <c r="AHT604" s="286"/>
      <c r="AHU604" s="286"/>
      <c r="AHV604" s="286"/>
      <c r="AHW604" s="286"/>
      <c r="AHX604" s="286"/>
      <c r="AHY604" s="286"/>
      <c r="AHZ604" s="286"/>
      <c r="AIA604" s="286"/>
      <c r="AIB604" s="286"/>
      <c r="AIC604" s="286"/>
      <c r="AID604" s="286"/>
      <c r="AIE604" s="286"/>
      <c r="AIF604" s="286"/>
      <c r="AIG604" s="286"/>
      <c r="AIH604" s="286"/>
      <c r="AII604" s="286"/>
      <c r="AIJ604" s="286"/>
      <c r="AIK604" s="286"/>
      <c r="AIL604" s="286"/>
      <c r="AIM604" s="286"/>
      <c r="AIN604" s="286"/>
      <c r="AIO604" s="286"/>
      <c r="AIP604" s="286"/>
      <c r="AIQ604" s="286"/>
      <c r="AIR604" s="286"/>
      <c r="AIS604" s="286"/>
      <c r="AIT604" s="286"/>
      <c r="AIU604" s="286"/>
      <c r="AIV604" s="286"/>
      <c r="AIW604" s="286"/>
      <c r="AIX604" s="286"/>
      <c r="AIY604" s="286"/>
      <c r="AIZ604" s="286"/>
      <c r="AJA604" s="286"/>
      <c r="AJB604" s="286"/>
      <c r="AJC604" s="286"/>
      <c r="AJD604" s="286"/>
      <c r="AJE604" s="286"/>
      <c r="AJF604" s="286"/>
      <c r="AJG604" s="286"/>
      <c r="AJH604" s="286"/>
      <c r="AJI604" s="286"/>
      <c r="AJJ604" s="286"/>
      <c r="AJK604" s="286"/>
      <c r="AJL604" s="286"/>
      <c r="AJM604" s="286"/>
      <c r="AJN604" s="286"/>
      <c r="AJO604" s="286"/>
      <c r="AJP604" s="286"/>
      <c r="AJQ604" s="286"/>
      <c r="AJR604" s="286"/>
      <c r="AJS604" s="286"/>
      <c r="AJT604" s="286"/>
      <c r="AJU604" s="286"/>
      <c r="AJV604" s="286"/>
      <c r="AJW604" s="286"/>
      <c r="AJX604" s="286"/>
      <c r="AJY604" s="286"/>
      <c r="AJZ604" s="286"/>
      <c r="AKA604" s="286"/>
      <c r="AKB604" s="286"/>
      <c r="AKC604" s="286"/>
      <c r="AKD604" s="286"/>
      <c r="AKE604" s="286"/>
      <c r="AKF604" s="286"/>
      <c r="AKG604" s="286"/>
      <c r="AKH604" s="286"/>
      <c r="AKI604" s="286"/>
      <c r="AKJ604" s="286"/>
      <c r="AKK604" s="286"/>
      <c r="AKL604" s="286"/>
      <c r="AKM604" s="286"/>
      <c r="AKN604" s="286"/>
      <c r="AKO604" s="286"/>
      <c r="AKP604" s="286"/>
      <c r="AKQ604" s="286"/>
      <c r="AKR604" s="286"/>
      <c r="AKS604" s="286"/>
      <c r="AKT604" s="286"/>
      <c r="AKU604" s="286"/>
      <c r="AKV604" s="286"/>
      <c r="AKW604" s="286"/>
      <c r="AKX604" s="286"/>
      <c r="AKY604" s="286"/>
      <c r="AKZ604" s="286"/>
      <c r="ALA604" s="286"/>
      <c r="ALB604" s="286"/>
      <c r="ALC604" s="286"/>
      <c r="ALD604" s="286"/>
      <c r="ALE604" s="286"/>
      <c r="ALF604" s="286"/>
      <c r="ALG604" s="286"/>
      <c r="ALH604" s="286"/>
      <c r="ALI604" s="286"/>
      <c r="ALJ604" s="286"/>
      <c r="ALK604" s="286"/>
      <c r="ALL604" s="286"/>
      <c r="ALM604" s="286"/>
      <c r="ALN604" s="286"/>
      <c r="ALO604" s="286"/>
      <c r="ALP604" s="286"/>
      <c r="ALQ604" s="286"/>
      <c r="ALR604" s="286"/>
      <c r="ALS604" s="286"/>
      <c r="ALT604" s="286"/>
      <c r="ALU604" s="286"/>
      <c r="ALV604" s="286"/>
      <c r="ALW604" s="286"/>
      <c r="ALX604" s="286"/>
      <c r="ALY604" s="286"/>
      <c r="ALZ604" s="286"/>
      <c r="AMA604" s="286"/>
      <c r="AMB604" s="286"/>
      <c r="AMC604" s="286"/>
      <c r="AMD604" s="286"/>
      <c r="AME604" s="286"/>
      <c r="AMF604" s="286"/>
      <c r="AMG604" s="286"/>
      <c r="AMH604" s="286"/>
      <c r="AMI604" s="286"/>
      <c r="AMJ604" s="286"/>
      <c r="AMK604" s="286"/>
      <c r="AML604" s="286"/>
      <c r="AMM604" s="286"/>
      <c r="AMN604" s="286"/>
      <c r="AMO604" s="286"/>
      <c r="AMP604" s="286"/>
      <c r="AMQ604" s="286"/>
      <c r="AMR604" s="286"/>
      <c r="AMS604" s="286"/>
      <c r="AMT604" s="286"/>
      <c r="AMU604" s="286"/>
      <c r="AMV604" s="286"/>
      <c r="AMW604" s="286"/>
      <c r="AMX604" s="286"/>
      <c r="AMY604" s="286"/>
      <c r="AMZ604" s="286"/>
      <c r="ANA604" s="286"/>
      <c r="ANB604" s="286"/>
      <c r="ANC604" s="286"/>
      <c r="AND604" s="286"/>
      <c r="ANE604" s="286"/>
      <c r="ANF604" s="286"/>
      <c r="ANG604" s="286"/>
      <c r="ANH604" s="286"/>
      <c r="ANI604" s="286"/>
      <c r="ANJ604" s="286"/>
      <c r="ANK604" s="286"/>
      <c r="ANL604" s="286"/>
      <c r="ANM604" s="286"/>
      <c r="ANN604" s="286"/>
      <c r="ANO604" s="286"/>
      <c r="ANP604" s="286"/>
      <c r="ANQ604" s="286"/>
      <c r="ANR604" s="286"/>
      <c r="ANS604" s="286"/>
      <c r="ANT604" s="286"/>
      <c r="ANU604" s="286"/>
      <c r="ANV604" s="286"/>
      <c r="ANW604" s="286"/>
      <c r="ANX604" s="286"/>
      <c r="ANY604" s="286"/>
      <c r="ANZ604" s="286"/>
      <c r="AOA604" s="286"/>
      <c r="AOB604" s="286"/>
      <c r="AOC604" s="286"/>
      <c r="AOD604" s="286"/>
      <c r="AOE604" s="286"/>
      <c r="AOF604" s="286"/>
      <c r="AOG604" s="286"/>
      <c r="AOH604" s="286"/>
      <c r="AOI604" s="286"/>
      <c r="AOJ604" s="286"/>
      <c r="AOK604" s="286"/>
      <c r="AOL604" s="286"/>
      <c r="AOM604" s="286"/>
      <c r="AON604" s="286"/>
      <c r="AOO604" s="286"/>
      <c r="AOP604" s="286"/>
      <c r="AOQ604" s="286"/>
      <c r="AOR604" s="286"/>
      <c r="AOS604" s="286"/>
      <c r="AOT604" s="286"/>
      <c r="AOU604" s="286"/>
      <c r="AOV604" s="286"/>
      <c r="AOW604" s="286"/>
      <c r="AOX604" s="286"/>
      <c r="AOY604" s="286"/>
      <c r="AOZ604" s="286"/>
      <c r="APA604" s="286"/>
      <c r="APB604" s="286"/>
      <c r="APC604" s="286"/>
      <c r="APD604" s="286"/>
      <c r="APE604" s="286"/>
      <c r="APF604" s="286"/>
      <c r="APG604" s="286"/>
      <c r="APH604" s="286"/>
      <c r="API604" s="286"/>
      <c r="APJ604" s="286"/>
      <c r="APK604" s="286"/>
      <c r="APL604" s="286"/>
      <c r="APM604" s="286"/>
      <c r="APN604" s="286"/>
      <c r="APO604" s="286"/>
      <c r="APP604" s="286"/>
      <c r="APQ604" s="286"/>
      <c r="APR604" s="286"/>
      <c r="APS604" s="286"/>
      <c r="APT604" s="286"/>
      <c r="APU604" s="286"/>
      <c r="APV604" s="286"/>
      <c r="APW604" s="286"/>
      <c r="APX604" s="286"/>
      <c r="APY604" s="286"/>
      <c r="APZ604" s="286"/>
      <c r="AQA604" s="286"/>
      <c r="AQB604" s="286"/>
      <c r="AQC604" s="286"/>
      <c r="AQD604" s="286"/>
      <c r="AQE604" s="286"/>
      <c r="AQF604" s="286"/>
      <c r="AQG604" s="286"/>
      <c r="AQH604" s="286"/>
      <c r="AQI604" s="286"/>
      <c r="AQJ604" s="286"/>
      <c r="AQK604" s="286"/>
      <c r="AQL604" s="286"/>
      <c r="AQM604" s="286"/>
      <c r="AQN604" s="286"/>
      <c r="AQO604" s="286"/>
      <c r="AQP604" s="286"/>
      <c r="AQQ604" s="286"/>
      <c r="AQR604" s="286"/>
      <c r="AQS604" s="286"/>
      <c r="AQT604" s="286"/>
      <c r="AQU604" s="286"/>
      <c r="AQV604" s="286"/>
      <c r="AQW604" s="286"/>
      <c r="AQX604" s="286"/>
      <c r="AQY604" s="286"/>
      <c r="AQZ604" s="286"/>
      <c r="ARA604" s="286"/>
      <c r="ARB604" s="286"/>
      <c r="ARC604" s="286"/>
      <c r="ARD604" s="286"/>
      <c r="ARE604" s="286"/>
      <c r="ARF604" s="286"/>
      <c r="ARG604" s="286"/>
      <c r="ARH604" s="286"/>
      <c r="ARI604" s="286"/>
      <c r="ARJ604" s="286"/>
      <c r="ARK604" s="286"/>
      <c r="ARL604" s="286"/>
      <c r="ARM604" s="286"/>
      <c r="ARN604" s="286"/>
      <c r="ARO604" s="286"/>
      <c r="ARP604" s="286"/>
      <c r="ARQ604" s="286"/>
      <c r="ARR604" s="286"/>
      <c r="ARS604" s="286"/>
      <c r="ART604" s="286"/>
      <c r="ARU604" s="286"/>
      <c r="ARV604" s="286"/>
      <c r="ARW604" s="286"/>
      <c r="ARX604" s="286"/>
      <c r="ARY604" s="286"/>
      <c r="ARZ604" s="286"/>
      <c r="ASA604" s="286"/>
      <c r="ASB604" s="286"/>
      <c r="ASC604" s="286"/>
      <c r="ASD604" s="286"/>
      <c r="ASE604" s="286"/>
      <c r="ASF604" s="286"/>
      <c r="ASG604" s="286"/>
      <c r="ASH604" s="286"/>
      <c r="ASI604" s="286"/>
      <c r="ASJ604" s="286"/>
      <c r="ASK604" s="286"/>
      <c r="ASL604" s="286"/>
      <c r="ASM604" s="286"/>
      <c r="ASN604" s="286"/>
      <c r="ASO604" s="286"/>
      <c r="ASP604" s="286"/>
      <c r="ASQ604" s="286"/>
      <c r="ASR604" s="286"/>
      <c r="ASS604" s="286"/>
      <c r="AST604" s="286"/>
      <c r="ASU604" s="286"/>
      <c r="ASV604" s="286"/>
      <c r="ASW604" s="286"/>
      <c r="ASX604" s="286"/>
      <c r="ASY604" s="286"/>
      <c r="ASZ604" s="286"/>
      <c r="ATA604" s="286"/>
      <c r="ATB604" s="286"/>
      <c r="ATC604" s="286"/>
      <c r="ATD604" s="286"/>
      <c r="ATE604" s="286"/>
      <c r="ATF604" s="286"/>
      <c r="ATG604" s="286"/>
      <c r="ATH604" s="286"/>
      <c r="ATI604" s="286"/>
      <c r="ATJ604" s="286"/>
      <c r="ATK604" s="286"/>
      <c r="ATL604" s="286"/>
      <c r="ATM604" s="286"/>
      <c r="ATN604" s="286"/>
      <c r="ATO604" s="286"/>
      <c r="ATP604" s="286"/>
      <c r="ATQ604" s="286"/>
      <c r="ATR604" s="286"/>
      <c r="ATS604" s="286"/>
      <c r="ATT604" s="286"/>
      <c r="ATU604" s="286"/>
      <c r="ATV604" s="286"/>
      <c r="ATW604" s="286"/>
      <c r="ATX604" s="286"/>
      <c r="ATY604" s="286"/>
      <c r="ATZ604" s="286"/>
      <c r="AUA604" s="286"/>
      <c r="AUB604" s="286"/>
      <c r="AUC604" s="286"/>
      <c r="AUD604" s="286"/>
      <c r="AUE604" s="286"/>
      <c r="AUF604" s="286"/>
      <c r="AUG604" s="286"/>
      <c r="AUH604" s="286"/>
      <c r="AUI604" s="286"/>
      <c r="AUJ604" s="286"/>
      <c r="AUK604" s="286"/>
      <c r="AUL604" s="286"/>
      <c r="AUM604" s="286"/>
      <c r="AUN604" s="286"/>
      <c r="AUO604" s="286"/>
      <c r="AUP604" s="286"/>
      <c r="AUQ604" s="286"/>
      <c r="AUR604" s="286"/>
      <c r="AUS604" s="286"/>
      <c r="AUT604" s="286"/>
      <c r="AUU604" s="286"/>
      <c r="AUV604" s="286"/>
      <c r="AUW604" s="286"/>
      <c r="AUX604" s="286"/>
      <c r="AUY604" s="286"/>
      <c r="AUZ604" s="286"/>
      <c r="AVA604" s="286"/>
      <c r="AVB604" s="286"/>
      <c r="AVC604" s="286"/>
      <c r="AVD604" s="286"/>
      <c r="AVE604" s="286"/>
      <c r="AVF604" s="286"/>
      <c r="AVG604" s="286"/>
      <c r="AVH604" s="286"/>
      <c r="AVI604" s="286"/>
      <c r="AVJ604" s="286"/>
      <c r="AVK604" s="286"/>
      <c r="AVL604" s="286"/>
      <c r="AVM604" s="286"/>
      <c r="AVN604" s="286"/>
      <c r="AVO604" s="286"/>
      <c r="AVP604" s="286"/>
      <c r="AVQ604" s="286"/>
      <c r="AVR604" s="286"/>
      <c r="AVS604" s="286"/>
      <c r="AVT604" s="286"/>
      <c r="AVU604" s="286"/>
      <c r="AVV604" s="286"/>
      <c r="AVW604" s="286"/>
      <c r="AVX604" s="286"/>
      <c r="AVY604" s="286"/>
      <c r="AVZ604" s="286"/>
      <c r="AWA604" s="286"/>
      <c r="AWB604" s="286"/>
      <c r="AWC604" s="286"/>
      <c r="AWD604" s="286"/>
      <c r="AWE604" s="286"/>
      <c r="AWF604" s="286"/>
      <c r="AWG604" s="286"/>
      <c r="AWH604" s="286"/>
      <c r="AWI604" s="286"/>
      <c r="AWJ604" s="286"/>
      <c r="AWK604" s="286"/>
      <c r="AWL604" s="286"/>
      <c r="AWM604" s="286"/>
      <c r="AWN604" s="286"/>
      <c r="AWO604" s="286"/>
      <c r="AWP604" s="286"/>
      <c r="AWQ604" s="286"/>
      <c r="AWR604" s="286"/>
      <c r="AWS604" s="286"/>
      <c r="AWT604" s="286"/>
      <c r="AWU604" s="286"/>
      <c r="AWV604" s="286"/>
      <c r="AWW604" s="286"/>
      <c r="AWX604" s="286"/>
      <c r="AWY604" s="286"/>
      <c r="AWZ604" s="286"/>
      <c r="AXA604" s="286"/>
      <c r="AXB604" s="286"/>
      <c r="AXC604" s="286"/>
      <c r="AXD604" s="286"/>
      <c r="AXE604" s="286"/>
      <c r="AXF604" s="286"/>
      <c r="AXG604" s="286"/>
      <c r="AXH604" s="286"/>
      <c r="AXI604" s="286"/>
      <c r="AXJ604" s="286"/>
      <c r="AXK604" s="286"/>
      <c r="AXL604" s="286"/>
      <c r="AXM604" s="286"/>
      <c r="AXN604" s="286"/>
      <c r="AXO604" s="286"/>
      <c r="AXP604" s="286"/>
      <c r="AXQ604" s="286"/>
      <c r="AXR604" s="286"/>
      <c r="AXS604" s="286"/>
      <c r="AXT604" s="286"/>
      <c r="AXU604" s="286"/>
      <c r="AXV604" s="286"/>
      <c r="AXW604" s="286"/>
      <c r="AXX604" s="286"/>
      <c r="AXY604" s="286"/>
      <c r="AXZ604" s="286"/>
      <c r="AYA604" s="286"/>
      <c r="AYB604" s="286"/>
      <c r="AYC604" s="286"/>
      <c r="AYD604" s="286"/>
      <c r="AYE604" s="286"/>
      <c r="AYF604" s="286"/>
      <c r="AYG604" s="286"/>
      <c r="AYH604" s="286"/>
      <c r="AYI604" s="286"/>
      <c r="AYJ604" s="286"/>
      <c r="AYK604" s="286"/>
      <c r="AYL604" s="286"/>
      <c r="AYM604" s="286"/>
      <c r="AYN604" s="286"/>
      <c r="AYO604" s="286"/>
      <c r="AYP604" s="286"/>
      <c r="AYQ604" s="286"/>
      <c r="AYR604" s="286"/>
      <c r="AYS604" s="286"/>
      <c r="AYT604" s="286"/>
      <c r="AYU604" s="286"/>
      <c r="AYV604" s="286"/>
      <c r="AYW604" s="286"/>
      <c r="AYX604" s="286"/>
      <c r="AYY604" s="286"/>
      <c r="AYZ604" s="286"/>
      <c r="AZA604" s="286"/>
      <c r="AZB604" s="286"/>
      <c r="AZC604" s="286"/>
      <c r="AZD604" s="286"/>
      <c r="AZE604" s="286"/>
      <c r="AZF604" s="286"/>
      <c r="AZG604" s="286"/>
      <c r="AZH604" s="286"/>
      <c r="AZI604" s="286"/>
      <c r="AZJ604" s="286"/>
      <c r="AZK604" s="286"/>
      <c r="AZL604" s="286"/>
      <c r="AZM604" s="286"/>
      <c r="AZN604" s="286"/>
      <c r="AZO604" s="286"/>
      <c r="AZP604" s="286"/>
      <c r="AZQ604" s="286"/>
      <c r="AZR604" s="286"/>
      <c r="AZS604" s="286"/>
      <c r="AZT604" s="286"/>
      <c r="AZU604" s="286"/>
      <c r="AZV604" s="286"/>
      <c r="AZW604" s="286"/>
      <c r="AZX604" s="286"/>
      <c r="AZY604" s="286"/>
      <c r="AZZ604" s="286"/>
      <c r="BAA604" s="286"/>
      <c r="BAB604" s="286"/>
      <c r="BAC604" s="286"/>
      <c r="BAD604" s="286"/>
      <c r="BAE604" s="286"/>
      <c r="BAF604" s="286"/>
      <c r="BAG604" s="286"/>
      <c r="BAH604" s="286"/>
      <c r="BAI604" s="286"/>
      <c r="BAJ604" s="286"/>
      <c r="BAK604" s="286"/>
      <c r="BAL604" s="286"/>
      <c r="BAM604" s="286"/>
      <c r="BAN604" s="286"/>
      <c r="BAO604" s="286"/>
      <c r="BAP604" s="286"/>
      <c r="BAQ604" s="286"/>
      <c r="BAR604" s="286"/>
      <c r="BAS604" s="286"/>
      <c r="BAT604" s="286"/>
      <c r="BAU604" s="286"/>
      <c r="BAV604" s="286"/>
      <c r="BAW604" s="286"/>
      <c r="BAX604" s="286"/>
      <c r="BAY604" s="286"/>
      <c r="BAZ604" s="286"/>
      <c r="BBA604" s="286"/>
      <c r="BBB604" s="286"/>
      <c r="BBC604" s="286"/>
      <c r="BBD604" s="286"/>
      <c r="BBE604" s="286"/>
      <c r="BBF604" s="286"/>
      <c r="BBG604" s="286"/>
      <c r="BBH604" s="286"/>
      <c r="BBI604" s="286"/>
      <c r="BBJ604" s="286"/>
      <c r="BBK604" s="286"/>
      <c r="BBL604" s="286"/>
      <c r="BBM604" s="286"/>
      <c r="BBN604" s="286"/>
      <c r="BBO604" s="286"/>
      <c r="BBP604" s="286"/>
      <c r="BBQ604" s="286"/>
      <c r="BBR604" s="286"/>
      <c r="BBS604" s="286"/>
      <c r="BBT604" s="286"/>
      <c r="BBU604" s="286"/>
      <c r="BBV604" s="286"/>
      <c r="BBW604" s="286"/>
      <c r="BBX604" s="286"/>
      <c r="BBY604" s="286"/>
      <c r="BBZ604" s="286"/>
      <c r="BCA604" s="286"/>
      <c r="BCB604" s="286"/>
      <c r="BCC604" s="286"/>
      <c r="BCD604" s="286"/>
      <c r="BCE604" s="286"/>
      <c r="BCF604" s="286"/>
      <c r="BCG604" s="286"/>
      <c r="BCH604" s="286"/>
      <c r="BCI604" s="286"/>
      <c r="BCJ604" s="286"/>
      <c r="BCK604" s="286"/>
      <c r="BCL604" s="286"/>
      <c r="BCM604" s="286"/>
      <c r="BCN604" s="286"/>
      <c r="BCO604" s="286"/>
      <c r="BCP604" s="286"/>
      <c r="BCQ604" s="286"/>
      <c r="BCR604" s="286"/>
      <c r="BCS604" s="286"/>
      <c r="BCT604" s="286"/>
      <c r="BCU604" s="286"/>
      <c r="BCV604" s="286"/>
      <c r="BCW604" s="286"/>
      <c r="BCX604" s="286"/>
      <c r="BCY604" s="286"/>
      <c r="BCZ604" s="286"/>
      <c r="BDA604" s="286"/>
      <c r="BDB604" s="286"/>
      <c r="BDC604" s="286"/>
      <c r="BDD604" s="286"/>
      <c r="BDE604" s="286"/>
      <c r="BDF604" s="286"/>
      <c r="BDG604" s="286"/>
      <c r="BDH604" s="286"/>
      <c r="BDI604" s="286"/>
      <c r="BDJ604" s="286"/>
      <c r="BDK604" s="286"/>
      <c r="BDL604" s="286"/>
      <c r="BDM604" s="286"/>
      <c r="BDN604" s="286"/>
      <c r="BDO604" s="286"/>
      <c r="BDP604" s="286"/>
      <c r="BDQ604" s="286"/>
      <c r="BDR604" s="286"/>
      <c r="BDS604" s="286"/>
      <c r="BDT604" s="286"/>
      <c r="BDU604" s="286"/>
      <c r="BDV604" s="286"/>
      <c r="BDW604" s="286"/>
      <c r="BDX604" s="286"/>
      <c r="BDY604" s="286"/>
      <c r="BDZ604" s="286"/>
      <c r="BEA604" s="286"/>
      <c r="BEB604" s="286"/>
      <c r="BEC604" s="286"/>
      <c r="BED604" s="286"/>
      <c r="BEE604" s="286"/>
      <c r="BEF604" s="286"/>
      <c r="BEG604" s="286"/>
      <c r="BEH604" s="286"/>
      <c r="BEI604" s="286"/>
      <c r="BEJ604" s="286"/>
      <c r="BEK604" s="286"/>
      <c r="BEL604" s="286"/>
      <c r="BEM604" s="286"/>
      <c r="BEN604" s="286"/>
      <c r="BEO604" s="286"/>
      <c r="BEP604" s="286"/>
      <c r="BEQ604" s="286"/>
      <c r="BER604" s="286"/>
      <c r="BES604" s="286"/>
      <c r="BET604" s="286"/>
      <c r="BEU604" s="286"/>
      <c r="BEV604" s="286"/>
      <c r="BEW604" s="286"/>
      <c r="BEX604" s="286"/>
      <c r="BEY604" s="286"/>
      <c r="BEZ604" s="286"/>
      <c r="BFA604" s="286"/>
      <c r="BFB604" s="286"/>
      <c r="BFC604" s="286"/>
      <c r="BFD604" s="286"/>
      <c r="BFE604" s="286"/>
      <c r="BFF604" s="286"/>
      <c r="BFG604" s="286"/>
      <c r="BFH604" s="286"/>
      <c r="BFI604" s="286"/>
      <c r="BFJ604" s="286"/>
      <c r="BFK604" s="286"/>
      <c r="BFL604" s="286"/>
      <c r="BFM604" s="286"/>
      <c r="BFN604" s="286"/>
      <c r="BFO604" s="286"/>
      <c r="BFP604" s="286"/>
      <c r="BFQ604" s="286"/>
      <c r="BFR604" s="286"/>
      <c r="BFS604" s="286"/>
      <c r="BFT604" s="286"/>
      <c r="BFU604" s="286"/>
      <c r="BFV604" s="286"/>
      <c r="BFW604" s="286"/>
      <c r="BFX604" s="286"/>
      <c r="BFY604" s="286"/>
      <c r="BFZ604" s="286"/>
      <c r="BGA604" s="286"/>
      <c r="BGB604" s="286"/>
      <c r="BGC604" s="286"/>
      <c r="BGD604" s="286"/>
      <c r="BGE604" s="286"/>
      <c r="BGF604" s="286"/>
      <c r="BGG604" s="286"/>
      <c r="BGH604" s="286"/>
      <c r="BGI604" s="286"/>
      <c r="BGJ604" s="286"/>
      <c r="BGK604" s="286"/>
      <c r="BGL604" s="286"/>
      <c r="BGM604" s="286"/>
      <c r="BGN604" s="286"/>
      <c r="BGO604" s="286"/>
      <c r="BGP604" s="286"/>
      <c r="BGQ604" s="286"/>
      <c r="BGR604" s="286"/>
      <c r="BGS604" s="286"/>
      <c r="BGT604" s="286"/>
      <c r="BGU604" s="286"/>
      <c r="BGV604" s="286"/>
      <c r="BGW604" s="286"/>
      <c r="BGX604" s="286"/>
      <c r="BGY604" s="286"/>
      <c r="BGZ604" s="286"/>
      <c r="BHA604" s="286"/>
      <c r="BHB604" s="286"/>
      <c r="BHC604" s="286"/>
      <c r="BHD604" s="286"/>
      <c r="BHE604" s="286"/>
      <c r="BHF604" s="286"/>
      <c r="BHG604" s="286"/>
      <c r="BHH604" s="286"/>
      <c r="BHI604" s="286"/>
      <c r="BHJ604" s="286"/>
      <c r="BHK604" s="286"/>
      <c r="BHL604" s="286"/>
      <c r="BHM604" s="286"/>
      <c r="BHN604" s="286"/>
      <c r="BHO604" s="286"/>
      <c r="BHP604" s="286"/>
      <c r="BHQ604" s="286"/>
      <c r="BHR604" s="286"/>
      <c r="BHS604" s="286"/>
      <c r="BHT604" s="286"/>
      <c r="BHU604" s="286"/>
      <c r="BHV604" s="286"/>
      <c r="BHW604" s="286"/>
      <c r="BHX604" s="286"/>
      <c r="BHY604" s="286"/>
      <c r="BHZ604" s="286"/>
      <c r="BIA604" s="286"/>
      <c r="BIB604" s="286"/>
      <c r="BIC604" s="286"/>
      <c r="BID604" s="286"/>
      <c r="BIE604" s="286"/>
      <c r="BIF604" s="286"/>
      <c r="BIG604" s="286"/>
      <c r="BIH604" s="286"/>
      <c r="BII604" s="286"/>
      <c r="BIJ604" s="286"/>
      <c r="BIK604" s="286"/>
      <c r="BIL604" s="286"/>
      <c r="BIM604" s="286"/>
      <c r="BIN604" s="286"/>
      <c r="BIO604" s="286"/>
      <c r="BIP604" s="286"/>
      <c r="BIQ604" s="286"/>
      <c r="BIR604" s="286"/>
      <c r="BIS604" s="286"/>
      <c r="BIT604" s="286"/>
      <c r="BIU604" s="286"/>
      <c r="BIV604" s="286"/>
      <c r="BIW604" s="286"/>
      <c r="BIX604" s="286"/>
      <c r="BIY604" s="286"/>
      <c r="BIZ604" s="286"/>
      <c r="BJA604" s="286"/>
      <c r="BJB604" s="286"/>
      <c r="BJC604" s="286"/>
      <c r="BJD604" s="286"/>
      <c r="BJE604" s="286"/>
      <c r="BJF604" s="286"/>
      <c r="BJG604" s="286"/>
      <c r="BJH604" s="286"/>
      <c r="BJI604" s="286"/>
      <c r="BJJ604" s="286"/>
      <c r="BJK604" s="286"/>
      <c r="BJL604" s="286"/>
      <c r="BJM604" s="286"/>
      <c r="BJN604" s="286"/>
      <c r="BJO604" s="286"/>
      <c r="BJP604" s="286"/>
      <c r="BJQ604" s="286"/>
      <c r="BJR604" s="286"/>
      <c r="BJS604" s="286"/>
      <c r="BJT604" s="286"/>
      <c r="BJU604" s="286"/>
      <c r="BJV604" s="286"/>
      <c r="BJW604" s="286"/>
      <c r="BJX604" s="286"/>
      <c r="BJY604" s="286"/>
      <c r="BJZ604" s="286"/>
      <c r="BKA604" s="286"/>
      <c r="BKB604" s="286"/>
      <c r="BKC604" s="286"/>
      <c r="BKD604" s="286"/>
      <c r="BKE604" s="286"/>
      <c r="BKF604" s="286"/>
      <c r="BKG604" s="286"/>
      <c r="BKH604" s="286"/>
      <c r="BKI604" s="286"/>
      <c r="BKJ604" s="286"/>
      <c r="BKK604" s="286"/>
      <c r="BKL604" s="286"/>
      <c r="BKM604" s="286"/>
      <c r="BKN604" s="286"/>
      <c r="BKO604" s="286"/>
      <c r="BKP604" s="286"/>
      <c r="BKQ604" s="286"/>
      <c r="BKR604" s="286"/>
      <c r="BKS604" s="286"/>
      <c r="BKT604" s="286"/>
      <c r="BKU604" s="286"/>
      <c r="BKV604" s="286"/>
      <c r="BKW604" s="286"/>
      <c r="BKX604" s="286"/>
      <c r="BKY604" s="286"/>
      <c r="BKZ604" s="286"/>
      <c r="BLA604" s="286"/>
      <c r="BLB604" s="286"/>
      <c r="BLC604" s="286"/>
      <c r="BLD604" s="286"/>
      <c r="BLE604" s="286"/>
      <c r="BLF604" s="286"/>
      <c r="BLG604" s="286"/>
      <c r="BLH604" s="286"/>
      <c r="BLI604" s="286"/>
      <c r="BLJ604" s="286"/>
      <c r="BLK604" s="286"/>
      <c r="BLL604" s="286"/>
      <c r="BLM604" s="286"/>
      <c r="BLN604" s="286"/>
      <c r="BLO604" s="286"/>
      <c r="BLP604" s="286"/>
      <c r="BLQ604" s="286"/>
      <c r="BLR604" s="286"/>
      <c r="BLS604" s="286"/>
      <c r="BLT604" s="286"/>
      <c r="BLU604" s="286"/>
      <c r="BLV604" s="286"/>
      <c r="BLW604" s="286"/>
      <c r="BLX604" s="286"/>
      <c r="BLY604" s="286"/>
      <c r="BLZ604" s="286"/>
      <c r="BMA604" s="286"/>
      <c r="BMB604" s="286"/>
      <c r="BMC604" s="286"/>
      <c r="BMD604" s="286"/>
      <c r="BME604" s="286"/>
      <c r="BMF604" s="286"/>
      <c r="BMG604" s="286"/>
      <c r="BMH604" s="286"/>
      <c r="BMI604" s="286"/>
      <c r="BMJ604" s="286"/>
      <c r="BMK604" s="286"/>
      <c r="BML604" s="286"/>
      <c r="BMM604" s="286"/>
      <c r="BMN604" s="286"/>
      <c r="BMO604" s="286"/>
      <c r="BMP604" s="286"/>
      <c r="BMQ604" s="286"/>
      <c r="BMR604" s="286"/>
      <c r="BMS604" s="286"/>
      <c r="BMT604" s="286"/>
      <c r="BMU604" s="286"/>
      <c r="BMV604" s="286"/>
      <c r="BMW604" s="286"/>
      <c r="BMX604" s="286"/>
      <c r="BMY604" s="286"/>
      <c r="BMZ604" s="286"/>
      <c r="BNA604" s="286"/>
      <c r="BNB604" s="286"/>
      <c r="BNC604" s="286"/>
      <c r="BND604" s="286"/>
      <c r="BNE604" s="286"/>
      <c r="BNF604" s="286"/>
      <c r="BNG604" s="286"/>
      <c r="BNH604" s="286"/>
      <c r="BNI604" s="286"/>
      <c r="BNJ604" s="286"/>
      <c r="BNK604" s="286"/>
      <c r="BNL604" s="286"/>
      <c r="BNM604" s="286"/>
      <c r="BNN604" s="286"/>
      <c r="BNO604" s="286"/>
      <c r="BNP604" s="286"/>
      <c r="BNQ604" s="286"/>
      <c r="BNR604" s="286"/>
      <c r="BNS604" s="286"/>
      <c r="BNT604" s="286"/>
      <c r="BNU604" s="286"/>
      <c r="BNV604" s="286"/>
      <c r="BNW604" s="286"/>
      <c r="BNX604" s="286"/>
      <c r="BNY604" s="286"/>
      <c r="BNZ604" s="286"/>
      <c r="BOA604" s="286"/>
      <c r="BOB604" s="286"/>
      <c r="BOC604" s="286"/>
      <c r="BOD604" s="286"/>
      <c r="BOE604" s="286"/>
      <c r="BOF604" s="286"/>
      <c r="BOG604" s="286"/>
      <c r="BOH604" s="286"/>
      <c r="BOI604" s="286"/>
      <c r="BOJ604" s="286"/>
      <c r="BOK604" s="286"/>
      <c r="BOL604" s="286"/>
      <c r="BOM604" s="286"/>
      <c r="BON604" s="286"/>
      <c r="BOO604" s="286"/>
      <c r="BOP604" s="286"/>
      <c r="BOQ604" s="286"/>
      <c r="BOR604" s="286"/>
      <c r="BOS604" s="286"/>
      <c r="BOT604" s="286"/>
      <c r="BOU604" s="286"/>
      <c r="BOV604" s="286"/>
      <c r="BOW604" s="286"/>
      <c r="BOX604" s="286"/>
      <c r="BOY604" s="286"/>
      <c r="BOZ604" s="286"/>
      <c r="BPA604" s="286"/>
      <c r="BPB604" s="286"/>
      <c r="BPC604" s="286"/>
      <c r="BPD604" s="286"/>
      <c r="BPE604" s="286"/>
      <c r="BPF604" s="286"/>
      <c r="BPG604" s="286"/>
      <c r="BPH604" s="286"/>
      <c r="BPI604" s="286"/>
      <c r="BPJ604" s="286"/>
      <c r="BPK604" s="286"/>
      <c r="BPL604" s="286"/>
      <c r="BPM604" s="286"/>
      <c r="BPN604" s="286"/>
      <c r="BPO604" s="286"/>
      <c r="BPP604" s="286"/>
      <c r="BPQ604" s="286"/>
      <c r="BPR604" s="286"/>
      <c r="BPS604" s="286"/>
      <c r="BPT604" s="286"/>
      <c r="BPU604" s="286"/>
      <c r="BPV604" s="286"/>
      <c r="BPW604" s="286"/>
      <c r="BPX604" s="286"/>
      <c r="BPY604" s="286"/>
      <c r="BPZ604" s="286"/>
      <c r="BQA604" s="286"/>
      <c r="BQB604" s="286"/>
      <c r="BQC604" s="286"/>
      <c r="BQD604" s="286"/>
      <c r="BQE604" s="286"/>
      <c r="BQF604" s="286"/>
      <c r="BQG604" s="286"/>
      <c r="BQH604" s="286"/>
      <c r="BQI604" s="286"/>
      <c r="BQJ604" s="286"/>
      <c r="BQK604" s="286"/>
      <c r="BQL604" s="286"/>
      <c r="BQM604" s="286"/>
      <c r="BQN604" s="286"/>
      <c r="BQO604" s="286"/>
      <c r="BQP604" s="286"/>
      <c r="BQQ604" s="286"/>
      <c r="BQR604" s="286"/>
      <c r="BQS604" s="286"/>
      <c r="BQT604" s="286"/>
      <c r="BQU604" s="286"/>
      <c r="BQV604" s="286"/>
      <c r="BQW604" s="286"/>
      <c r="BQX604" s="286"/>
      <c r="BQY604" s="286"/>
      <c r="BQZ604" s="286"/>
      <c r="BRA604" s="286"/>
      <c r="BRB604" s="286"/>
      <c r="BRC604" s="286"/>
      <c r="BRD604" s="286"/>
      <c r="BRE604" s="286"/>
      <c r="BRF604" s="286"/>
      <c r="BRG604" s="286"/>
      <c r="BRH604" s="286"/>
      <c r="BRI604" s="286"/>
      <c r="BRJ604" s="286"/>
      <c r="BRK604" s="286"/>
      <c r="BRL604" s="286"/>
      <c r="BRM604" s="286"/>
      <c r="BRN604" s="286"/>
      <c r="BRO604" s="286"/>
      <c r="BRP604" s="286"/>
      <c r="BRQ604" s="286"/>
      <c r="BRR604" s="286"/>
      <c r="BRS604" s="286"/>
      <c r="BRT604" s="286"/>
      <c r="BRU604" s="286"/>
      <c r="BRV604" s="286"/>
      <c r="BRW604" s="286"/>
      <c r="BRX604" s="286"/>
      <c r="BRY604" s="286"/>
      <c r="BRZ604" s="286"/>
      <c r="BSA604" s="286"/>
      <c r="BSB604" s="286"/>
      <c r="BSC604" s="286"/>
      <c r="BSD604" s="286"/>
      <c r="BSE604" s="286"/>
      <c r="BSF604" s="286"/>
      <c r="BSG604" s="286"/>
      <c r="BSH604" s="286"/>
      <c r="BSI604" s="286"/>
      <c r="BSJ604" s="286"/>
      <c r="BSK604" s="286"/>
      <c r="BSL604" s="286"/>
      <c r="BSM604" s="286"/>
      <c r="BSN604" s="286"/>
      <c r="BSO604" s="286"/>
      <c r="BSP604" s="286"/>
      <c r="BSQ604" s="286"/>
      <c r="BSR604" s="286"/>
      <c r="BSS604" s="286"/>
      <c r="BST604" s="286"/>
      <c r="BSU604" s="286"/>
      <c r="BSV604" s="286"/>
      <c r="BSW604" s="286"/>
      <c r="BSX604" s="286"/>
      <c r="BSY604" s="286"/>
      <c r="BSZ604" s="286"/>
      <c r="BTA604" s="286"/>
      <c r="BTB604" s="286"/>
      <c r="BTC604" s="286"/>
      <c r="BTD604" s="286"/>
      <c r="BTE604" s="286"/>
      <c r="BTF604" s="286"/>
      <c r="BTG604" s="286"/>
      <c r="BTH604" s="286"/>
      <c r="BTI604" s="286"/>
      <c r="BTJ604" s="286"/>
      <c r="BTK604" s="286"/>
      <c r="BTL604" s="286"/>
      <c r="BTM604" s="286"/>
      <c r="BTN604" s="286"/>
      <c r="BTO604" s="286"/>
      <c r="BTP604" s="286"/>
      <c r="BTQ604" s="286"/>
      <c r="BTR604" s="286"/>
      <c r="BTS604" s="286"/>
      <c r="BTT604" s="286"/>
      <c r="BTU604" s="286"/>
      <c r="BTV604" s="286"/>
      <c r="BTW604" s="286"/>
      <c r="BTX604" s="286"/>
      <c r="BTY604" s="286"/>
      <c r="BTZ604" s="286"/>
      <c r="BUA604" s="286"/>
      <c r="BUB604" s="286"/>
      <c r="BUC604" s="286"/>
      <c r="BUD604" s="286"/>
      <c r="BUE604" s="286"/>
      <c r="BUF604" s="286"/>
      <c r="BUG604" s="286"/>
      <c r="BUH604" s="286"/>
      <c r="BUI604" s="286"/>
      <c r="BUJ604" s="286"/>
      <c r="BUK604" s="286"/>
      <c r="BUL604" s="286"/>
      <c r="BUM604" s="286"/>
      <c r="BUN604" s="286"/>
      <c r="BUO604" s="286"/>
      <c r="BUP604" s="286"/>
      <c r="BUQ604" s="286"/>
      <c r="BUR604" s="286"/>
      <c r="BUS604" s="286"/>
      <c r="BUT604" s="286"/>
      <c r="BUU604" s="286"/>
      <c r="BUV604" s="286"/>
      <c r="BUW604" s="286"/>
      <c r="BUX604" s="286"/>
      <c r="BUY604" s="286"/>
      <c r="BUZ604" s="286"/>
      <c r="BVA604" s="286"/>
      <c r="BVB604" s="286"/>
      <c r="BVC604" s="286"/>
      <c r="BVD604" s="286"/>
      <c r="BVE604" s="286"/>
      <c r="BVF604" s="286"/>
      <c r="BVG604" s="286"/>
      <c r="BVH604" s="286"/>
      <c r="BVI604" s="286"/>
      <c r="BVJ604" s="286"/>
      <c r="BVK604" s="286"/>
      <c r="BVL604" s="286"/>
      <c r="BVM604" s="286"/>
      <c r="BVN604" s="286"/>
      <c r="BVO604" s="286"/>
      <c r="BVP604" s="286"/>
      <c r="BVQ604" s="286"/>
      <c r="BVR604" s="286"/>
      <c r="BVS604" s="286"/>
      <c r="BVT604" s="286"/>
      <c r="BVU604" s="286"/>
      <c r="BVV604" s="286"/>
      <c r="BVW604" s="286"/>
      <c r="BVX604" s="286"/>
      <c r="BVY604" s="286"/>
      <c r="BVZ604" s="286"/>
      <c r="BWA604" s="286"/>
      <c r="BWB604" s="286"/>
      <c r="BWC604" s="286"/>
      <c r="BWD604" s="286"/>
      <c r="BWE604" s="286"/>
      <c r="BWF604" s="286"/>
      <c r="BWG604" s="286"/>
      <c r="BWH604" s="286"/>
      <c r="BWI604" s="286"/>
      <c r="BWJ604" s="286"/>
      <c r="BWK604" s="286"/>
      <c r="BWL604" s="286"/>
      <c r="BWM604" s="286"/>
      <c r="BWN604" s="286"/>
      <c r="BWO604" s="286"/>
      <c r="BWP604" s="286"/>
      <c r="BWQ604" s="286"/>
      <c r="BWR604" s="286"/>
      <c r="BWS604" s="286"/>
      <c r="BWT604" s="286"/>
      <c r="BWU604" s="286"/>
      <c r="BWV604" s="286"/>
      <c r="BWW604" s="286"/>
      <c r="BWX604" s="286"/>
      <c r="BWY604" s="286"/>
      <c r="BWZ604" s="286"/>
      <c r="BXA604" s="286"/>
      <c r="BXB604" s="286"/>
      <c r="BXC604" s="286"/>
      <c r="BXD604" s="286"/>
      <c r="BXE604" s="286"/>
      <c r="BXF604" s="286"/>
      <c r="BXG604" s="286"/>
      <c r="BXH604" s="286"/>
      <c r="BXI604" s="286"/>
      <c r="BXJ604" s="286"/>
      <c r="BXK604" s="286"/>
      <c r="BXL604" s="286"/>
      <c r="BXM604" s="286"/>
      <c r="BXN604" s="286"/>
      <c r="BXO604" s="286"/>
      <c r="BXP604" s="286"/>
      <c r="BXQ604" s="286"/>
      <c r="BXR604" s="286"/>
      <c r="BXS604" s="286"/>
      <c r="BXT604" s="286"/>
      <c r="BXU604" s="286"/>
      <c r="BXV604" s="286"/>
      <c r="BXW604" s="286"/>
      <c r="BXX604" s="286"/>
      <c r="BXY604" s="286"/>
      <c r="BXZ604" s="286"/>
      <c r="BYA604" s="286"/>
      <c r="BYB604" s="286"/>
      <c r="BYC604" s="286"/>
      <c r="BYD604" s="286"/>
      <c r="BYE604" s="286"/>
      <c r="BYF604" s="286"/>
      <c r="BYG604" s="286"/>
      <c r="BYH604" s="286"/>
      <c r="BYI604" s="286"/>
      <c r="BYJ604" s="286"/>
      <c r="BYK604" s="286"/>
      <c r="BYL604" s="286"/>
      <c r="BYM604" s="286"/>
      <c r="BYN604" s="286"/>
      <c r="BYO604" s="286"/>
      <c r="BYP604" s="286"/>
      <c r="BYQ604" s="286"/>
      <c r="BYR604" s="286"/>
      <c r="BYS604" s="286"/>
      <c r="BYT604" s="286"/>
      <c r="BYU604" s="286"/>
      <c r="BYV604" s="286"/>
      <c r="BYW604" s="286"/>
      <c r="BYX604" s="286"/>
      <c r="BYY604" s="286"/>
      <c r="BYZ604" s="286"/>
      <c r="BZA604" s="286"/>
      <c r="BZB604" s="286"/>
      <c r="BZC604" s="286"/>
      <c r="BZD604" s="286"/>
      <c r="BZE604" s="286"/>
      <c r="BZF604" s="286"/>
    </row>
    <row r="605" spans="1:2034" ht="19.5" thickBot="1">
      <c r="A605" s="707" t="s">
        <v>148</v>
      </c>
      <c r="B605" s="694"/>
      <c r="C605" s="694"/>
      <c r="D605" s="694"/>
      <c r="E605" s="695"/>
      <c r="F605" s="24"/>
      <c r="G605" s="24"/>
      <c r="H605" s="24"/>
      <c r="I605" s="24"/>
      <c r="J605" s="37">
        <v>700</v>
      </c>
      <c r="K605" s="66">
        <v>1</v>
      </c>
    </row>
    <row r="606" spans="1:2034" ht="19.5" thickBot="1">
      <c r="A606" s="707" t="s">
        <v>149</v>
      </c>
      <c r="B606" s="694"/>
      <c r="C606" s="694"/>
      <c r="D606" s="694"/>
      <c r="E606" s="695"/>
      <c r="F606" s="24"/>
      <c r="G606" s="24"/>
      <c r="H606" s="24"/>
      <c r="I606" s="24"/>
      <c r="J606" s="37">
        <v>1900</v>
      </c>
      <c r="K606" s="66">
        <v>6</v>
      </c>
    </row>
    <row r="607" spans="1:2034" ht="19.5" thickBot="1">
      <c r="A607" s="707" t="s">
        <v>150</v>
      </c>
      <c r="B607" s="694"/>
      <c r="C607" s="694"/>
      <c r="D607" s="694"/>
      <c r="E607" s="695"/>
      <c r="F607" s="24"/>
      <c r="G607" s="24"/>
      <c r="H607" s="24"/>
      <c r="I607" s="24"/>
      <c r="J607" s="37">
        <v>2800</v>
      </c>
      <c r="K607" s="66">
        <v>9</v>
      </c>
    </row>
    <row r="608" spans="1:2034" ht="19.5" thickBot="1">
      <c r="A608" s="707" t="s">
        <v>151</v>
      </c>
      <c r="B608" s="694"/>
      <c r="C608" s="694"/>
      <c r="D608" s="694"/>
      <c r="E608" s="695"/>
      <c r="F608" s="24"/>
      <c r="G608" s="24"/>
      <c r="H608" s="24"/>
      <c r="I608" s="24"/>
      <c r="J608" s="37">
        <v>1500</v>
      </c>
      <c r="K608" s="66">
        <v>4.4000000000000004</v>
      </c>
      <c r="L608" s="374"/>
    </row>
    <row r="609" spans="1:12" ht="18.75">
      <c r="A609" s="804" t="s">
        <v>626</v>
      </c>
      <c r="B609" s="805"/>
      <c r="C609" s="805"/>
      <c r="D609" s="805"/>
      <c r="E609" s="806"/>
      <c r="F609" s="230"/>
      <c r="G609" s="230"/>
      <c r="H609" s="230"/>
      <c r="I609" s="230"/>
      <c r="J609" s="116">
        <v>2900</v>
      </c>
      <c r="K609" s="160">
        <v>10.4</v>
      </c>
      <c r="L609" s="374"/>
    </row>
    <row r="610" spans="1:12" ht="18.75">
      <c r="A610" s="802" t="s">
        <v>1410</v>
      </c>
      <c r="B610" s="802"/>
      <c r="C610" s="802"/>
      <c r="D610" s="802"/>
      <c r="E610" s="802"/>
      <c r="F610" s="373"/>
      <c r="G610" s="373"/>
      <c r="H610" s="373"/>
      <c r="I610" s="373"/>
      <c r="J610" s="366">
        <v>2550</v>
      </c>
      <c r="K610" s="372">
        <v>8.5</v>
      </c>
    </row>
    <row r="611" spans="1:12" ht="18.75">
      <c r="A611" s="798" t="s">
        <v>1411</v>
      </c>
      <c r="B611" s="799"/>
      <c r="C611" s="799"/>
      <c r="D611" s="799"/>
      <c r="E611" s="799"/>
      <c r="F611" s="373"/>
      <c r="G611" s="373"/>
      <c r="H611" s="373"/>
      <c r="I611" s="373"/>
      <c r="J611" s="366">
        <v>13800</v>
      </c>
      <c r="K611" s="372">
        <v>39</v>
      </c>
    </row>
    <row r="612" spans="1:12" ht="18.75">
      <c r="A612" s="798" t="s">
        <v>1412</v>
      </c>
      <c r="B612" s="799"/>
      <c r="C612" s="799"/>
      <c r="D612" s="799"/>
      <c r="E612" s="799"/>
      <c r="F612" s="373"/>
      <c r="G612" s="373"/>
      <c r="H612" s="373"/>
      <c r="I612" s="373"/>
      <c r="J612" s="366">
        <v>4200</v>
      </c>
      <c r="K612" s="372">
        <v>14.5</v>
      </c>
      <c r="L612" s="374"/>
    </row>
    <row r="613" spans="1:12" ht="18.75">
      <c r="A613" s="798" t="s">
        <v>1413</v>
      </c>
      <c r="B613" s="799"/>
      <c r="C613" s="799"/>
      <c r="D613" s="799"/>
      <c r="E613" s="799"/>
      <c r="F613" s="373"/>
      <c r="G613" s="373"/>
      <c r="H613" s="373"/>
      <c r="I613" s="373"/>
      <c r="J613" s="366">
        <v>7400</v>
      </c>
      <c r="K613" s="372">
        <v>20.399999999999999</v>
      </c>
      <c r="L613" s="374"/>
    </row>
    <row r="614" spans="1:12" ht="18.75">
      <c r="A614" s="798" t="s">
        <v>1414</v>
      </c>
      <c r="B614" s="799"/>
      <c r="C614" s="799"/>
      <c r="D614" s="799"/>
      <c r="E614" s="799"/>
      <c r="F614" s="373"/>
      <c r="G614" s="373"/>
      <c r="H614" s="373"/>
      <c r="I614" s="373"/>
      <c r="J614" s="366">
        <v>4500</v>
      </c>
      <c r="K614" s="372">
        <v>12.85</v>
      </c>
    </row>
    <row r="615" spans="1:12" ht="18.75">
      <c r="A615" s="798" t="s">
        <v>1415</v>
      </c>
      <c r="B615" s="799"/>
      <c r="C615" s="799"/>
      <c r="D615" s="799"/>
      <c r="E615" s="799"/>
      <c r="F615" s="373"/>
      <c r="G615" s="373"/>
      <c r="H615" s="373"/>
      <c r="I615" s="373"/>
      <c r="J615" s="366">
        <v>69900</v>
      </c>
      <c r="K615" s="372">
        <v>123.3</v>
      </c>
    </row>
    <row r="616" spans="1:12" ht="18.75">
      <c r="A616" s="798" t="s">
        <v>1416</v>
      </c>
      <c r="B616" s="799"/>
      <c r="C616" s="799"/>
      <c r="D616" s="799"/>
      <c r="E616" s="799"/>
      <c r="F616" s="373"/>
      <c r="G616" s="373"/>
      <c r="H616" s="373"/>
      <c r="I616" s="373"/>
      <c r="J616" s="366">
        <v>73250</v>
      </c>
      <c r="K616" s="372">
        <v>129.5</v>
      </c>
    </row>
    <row r="617" spans="1:12" ht="18.75">
      <c r="A617" s="798" t="s">
        <v>1417</v>
      </c>
      <c r="B617" s="799"/>
      <c r="C617" s="799"/>
      <c r="D617" s="799"/>
      <c r="E617" s="799"/>
      <c r="F617" s="373"/>
      <c r="G617" s="373"/>
      <c r="H617" s="373"/>
      <c r="I617" s="373"/>
      <c r="J617" s="366">
        <v>73250</v>
      </c>
      <c r="K617" s="372">
        <v>129.5</v>
      </c>
    </row>
    <row r="618" spans="1:12" ht="18.75">
      <c r="A618" s="798" t="s">
        <v>1418</v>
      </c>
      <c r="B618" s="799"/>
      <c r="C618" s="799"/>
      <c r="D618" s="799"/>
      <c r="E618" s="799"/>
      <c r="F618" s="373"/>
      <c r="G618" s="373"/>
      <c r="H618" s="373"/>
      <c r="I618" s="373"/>
      <c r="J618" s="366">
        <v>13450</v>
      </c>
      <c r="K618" s="372">
        <v>31</v>
      </c>
    </row>
    <row r="619" spans="1:12" ht="18.75">
      <c r="A619" s="798" t="s">
        <v>1419</v>
      </c>
      <c r="B619" s="799"/>
      <c r="C619" s="799"/>
      <c r="D619" s="799"/>
      <c r="E619" s="799"/>
      <c r="F619" s="373"/>
      <c r="G619" s="373"/>
      <c r="H619" s="373"/>
      <c r="I619" s="373"/>
      <c r="J619" s="366">
        <v>6750</v>
      </c>
      <c r="K619" s="372">
        <v>19</v>
      </c>
    </row>
  </sheetData>
  <mergeCells count="616">
    <mergeCell ref="A44:E44"/>
    <mergeCell ref="A45:E45"/>
    <mergeCell ref="A12:K12"/>
    <mergeCell ref="A614:E614"/>
    <mergeCell ref="A615:E615"/>
    <mergeCell ref="A616:E616"/>
    <mergeCell ref="A617:E617"/>
    <mergeCell ref="A618:E618"/>
    <mergeCell ref="A619:E619"/>
    <mergeCell ref="A293:E293"/>
    <mergeCell ref="A294:E294"/>
    <mergeCell ref="A295:E295"/>
    <mergeCell ref="A296:E296"/>
    <mergeCell ref="A610:E610"/>
    <mergeCell ref="A611:E611"/>
    <mergeCell ref="A612:E612"/>
    <mergeCell ref="A613:E613"/>
    <mergeCell ref="A593:E593"/>
    <mergeCell ref="A595:K595"/>
    <mergeCell ref="A598:E598"/>
    <mergeCell ref="A600:K600"/>
    <mergeCell ref="A609:E609"/>
    <mergeCell ref="A427:E427"/>
    <mergeCell ref="A429:K429"/>
    <mergeCell ref="A483:E483"/>
    <mergeCell ref="A491:E491"/>
    <mergeCell ref="A444:E444"/>
    <mergeCell ref="A462:E462"/>
    <mergeCell ref="A476:E476"/>
    <mergeCell ref="A456:E456"/>
    <mergeCell ref="A449:E449"/>
    <mergeCell ref="A473:E473"/>
    <mergeCell ref="A454:E454"/>
    <mergeCell ref="A466:E466"/>
    <mergeCell ref="A587:E587"/>
    <mergeCell ref="A499:E499"/>
    <mergeCell ref="A495:E495"/>
    <mergeCell ref="A511:E511"/>
    <mergeCell ref="A496:E496"/>
    <mergeCell ref="A497:E497"/>
    <mergeCell ref="A535:E535"/>
    <mergeCell ref="A498:E498"/>
    <mergeCell ref="A503:E503"/>
    <mergeCell ref="A588:E588"/>
    <mergeCell ref="A531:E531"/>
    <mergeCell ref="A532:E532"/>
    <mergeCell ref="A515:E515"/>
    <mergeCell ref="A523:E523"/>
    <mergeCell ref="A573:E573"/>
    <mergeCell ref="A570:E570"/>
    <mergeCell ref="A521:E521"/>
    <mergeCell ref="A524:E524"/>
    <mergeCell ref="A520:E520"/>
    <mergeCell ref="A517:E517"/>
    <mergeCell ref="A527:E527"/>
    <mergeCell ref="A522:E522"/>
    <mergeCell ref="A571:E571"/>
    <mergeCell ref="A572:E572"/>
    <mergeCell ref="A575:E575"/>
    <mergeCell ref="A577:K577"/>
    <mergeCell ref="A569:E569"/>
    <mergeCell ref="A560:E560"/>
    <mergeCell ref="A563:E563"/>
    <mergeCell ref="A565:E565"/>
    <mergeCell ref="A546:E546"/>
    <mergeCell ref="A562:E562"/>
    <mergeCell ref="A559:E559"/>
    <mergeCell ref="A16:K16"/>
    <mergeCell ref="A92:G92"/>
    <mergeCell ref="J93:K93"/>
    <mergeCell ref="A101:E101"/>
    <mergeCell ref="J105:K105"/>
    <mergeCell ref="A107:G107"/>
    <mergeCell ref="A109:E109"/>
    <mergeCell ref="J109:K109"/>
    <mergeCell ref="A111:G111"/>
    <mergeCell ref="A17:E17"/>
    <mergeCell ref="A18:E18"/>
    <mergeCell ref="A19:E19"/>
    <mergeCell ref="A20:E20"/>
    <mergeCell ref="A21:E21"/>
    <mergeCell ref="A22:E22"/>
    <mergeCell ref="A40:E40"/>
    <mergeCell ref="A43:E43"/>
    <mergeCell ref="A47:E47"/>
    <mergeCell ref="A53:E53"/>
    <mergeCell ref="A64:E64"/>
    <mergeCell ref="A65:E65"/>
    <mergeCell ref="A54:E54"/>
    <mergeCell ref="A63:E63"/>
    <mergeCell ref="A59:E59"/>
    <mergeCell ref="A607:E607"/>
    <mergeCell ref="A605:E605"/>
    <mergeCell ref="A323:E323"/>
    <mergeCell ref="A325:K325"/>
    <mergeCell ref="A334:K334"/>
    <mergeCell ref="A418:E418"/>
    <mergeCell ref="A583:K583"/>
    <mergeCell ref="A589:K589"/>
    <mergeCell ref="A542:E542"/>
    <mergeCell ref="A518:E518"/>
    <mergeCell ref="A519:E519"/>
    <mergeCell ref="A493:E493"/>
    <mergeCell ref="A547:E547"/>
    <mergeCell ref="A528:E528"/>
    <mergeCell ref="A541:E541"/>
    <mergeCell ref="A555:E555"/>
    <mergeCell ref="A592:E592"/>
    <mergeCell ref="A470:E470"/>
    <mergeCell ref="A494:E494"/>
    <mergeCell ref="A424:E424"/>
    <mergeCell ref="A425:E425"/>
    <mergeCell ref="A492:E492"/>
    <mergeCell ref="A369:E369"/>
    <mergeCell ref="A432:E432"/>
    <mergeCell ref="J123:K123"/>
    <mergeCell ref="A124:G124"/>
    <mergeCell ref="A125:E125"/>
    <mergeCell ref="J125:K125"/>
    <mergeCell ref="A216:E216"/>
    <mergeCell ref="A41:E41"/>
    <mergeCell ref="A23:E23"/>
    <mergeCell ref="A25:E25"/>
    <mergeCell ref="A81:E81"/>
    <mergeCell ref="A32:E32"/>
    <mergeCell ref="A66:E66"/>
    <mergeCell ref="J113:K113"/>
    <mergeCell ref="A126:G126"/>
    <mergeCell ref="J127:K127"/>
    <mergeCell ref="A35:E35"/>
    <mergeCell ref="A36:E36"/>
    <mergeCell ref="A37:E37"/>
    <mergeCell ref="A38:E38"/>
    <mergeCell ref="A39:E39"/>
    <mergeCell ref="A93:E93"/>
    <mergeCell ref="A82:E82"/>
    <mergeCell ref="A83:E83"/>
    <mergeCell ref="A84:E84"/>
    <mergeCell ref="A119:E119"/>
    <mergeCell ref="A67:E67"/>
    <mergeCell ref="A69:E69"/>
    <mergeCell ref="A77:E77"/>
    <mergeCell ref="A78:E78"/>
    <mergeCell ref="A214:E214"/>
    <mergeCell ref="A192:E192"/>
    <mergeCell ref="A197:E197"/>
    <mergeCell ref="A152:E152"/>
    <mergeCell ref="A153:E153"/>
    <mergeCell ref="A210:E210"/>
    <mergeCell ref="A151:E151"/>
    <mergeCell ref="A173:E173"/>
    <mergeCell ref="A174:E174"/>
    <mergeCell ref="A201:E201"/>
    <mergeCell ref="A86:E86"/>
    <mergeCell ref="A161:E161"/>
    <mergeCell ref="A160:E160"/>
    <mergeCell ref="A155:E155"/>
    <mergeCell ref="A139:E139"/>
    <mergeCell ref="A127:E127"/>
    <mergeCell ref="A162:E162"/>
    <mergeCell ref="A133:E133"/>
    <mergeCell ref="A142:E142"/>
    <mergeCell ref="A143:E143"/>
    <mergeCell ref="A163:E163"/>
    <mergeCell ref="A175:E175"/>
    <mergeCell ref="A136:E136"/>
    <mergeCell ref="A140:E140"/>
    <mergeCell ref="A141:E141"/>
    <mergeCell ref="A190:E190"/>
    <mergeCell ref="A194:E194"/>
    <mergeCell ref="A188:E188"/>
    <mergeCell ref="A171:E171"/>
    <mergeCell ref="A166:E166"/>
    <mergeCell ref="A146:E146"/>
    <mergeCell ref="A147:E147"/>
    <mergeCell ref="A138:E138"/>
    <mergeCell ref="A169:E169"/>
    <mergeCell ref="A145:E145"/>
    <mergeCell ref="A154:E154"/>
    <mergeCell ref="A164:E164"/>
    <mergeCell ref="A159:E159"/>
    <mergeCell ref="A144:E144"/>
    <mergeCell ref="A150:E150"/>
    <mergeCell ref="A149:E149"/>
    <mergeCell ref="A158:E158"/>
    <mergeCell ref="A485:E485"/>
    <mergeCell ref="A359:E359"/>
    <mergeCell ref="A360:E360"/>
    <mergeCell ref="A371:E371"/>
    <mergeCell ref="A372:E372"/>
    <mergeCell ref="A399:E399"/>
    <mergeCell ref="A377:E377"/>
    <mergeCell ref="A378:E378"/>
    <mergeCell ref="A395:E395"/>
    <mergeCell ref="A396:E396"/>
    <mergeCell ref="A397:E397"/>
    <mergeCell ref="A374:E374"/>
    <mergeCell ref="A361:E361"/>
    <mergeCell ref="A394:E394"/>
    <mergeCell ref="A373:E373"/>
    <mergeCell ref="A388:E388"/>
    <mergeCell ref="A385:E385"/>
    <mergeCell ref="A364:E364"/>
    <mergeCell ref="A382:E382"/>
    <mergeCell ref="A443:K443"/>
    <mergeCell ref="A451:K451"/>
    <mergeCell ref="A477:E477"/>
    <mergeCell ref="A479:E479"/>
    <mergeCell ref="A482:E482"/>
    <mergeCell ref="A469:E469"/>
    <mergeCell ref="A423:E423"/>
    <mergeCell ref="A422:E422"/>
    <mergeCell ref="A597:E597"/>
    <mergeCell ref="A14:K14"/>
    <mergeCell ref="A87:E87"/>
    <mergeCell ref="A88:G88"/>
    <mergeCell ref="A89:E89"/>
    <mergeCell ref="J89:K89"/>
    <mergeCell ref="A90:G90"/>
    <mergeCell ref="A91:E91"/>
    <mergeCell ref="J91:K91"/>
    <mergeCell ref="A24:E24"/>
    <mergeCell ref="A26:E26"/>
    <mergeCell ref="A27:E27"/>
    <mergeCell ref="A28:E28"/>
    <mergeCell ref="A29:E29"/>
    <mergeCell ref="A30:E30"/>
    <mergeCell ref="A31:E31"/>
    <mergeCell ref="A581:E581"/>
    <mergeCell ref="A121:E121"/>
    <mergeCell ref="A122:G122"/>
    <mergeCell ref="A123:E123"/>
    <mergeCell ref="A405:E405"/>
    <mergeCell ref="A379:E379"/>
    <mergeCell ref="A389:E389"/>
    <mergeCell ref="A390:E390"/>
    <mergeCell ref="A391:E391"/>
    <mergeCell ref="A392:E392"/>
    <mergeCell ref="A376:E376"/>
    <mergeCell ref="A420:E420"/>
    <mergeCell ref="A412:E412"/>
    <mergeCell ref="A435:E435"/>
    <mergeCell ref="A402:E402"/>
    <mergeCell ref="A398:E398"/>
    <mergeCell ref="A430:E430"/>
    <mergeCell ref="A419:E419"/>
    <mergeCell ref="A417:E417"/>
    <mergeCell ref="A431:E431"/>
    <mergeCell ref="A410:E410"/>
    <mergeCell ref="A401:E401"/>
    <mergeCell ref="A414:E414"/>
    <mergeCell ref="A415:E415"/>
    <mergeCell ref="A426:E426"/>
    <mergeCell ref="A416:E416"/>
    <mergeCell ref="A167:E167"/>
    <mergeCell ref="A212:E212"/>
    <mergeCell ref="A199:E199"/>
    <mergeCell ref="A204:E204"/>
    <mergeCell ref="A208:E208"/>
    <mergeCell ref="A200:E200"/>
    <mergeCell ref="A196:E196"/>
    <mergeCell ref="A213:E213"/>
    <mergeCell ref="A375:E375"/>
    <mergeCell ref="A370:K370"/>
    <mergeCell ref="A365:E365"/>
    <mergeCell ref="A366:E366"/>
    <mergeCell ref="A367:E367"/>
    <mergeCell ref="A368:E368"/>
    <mergeCell ref="A353:E353"/>
    <mergeCell ref="A411:E411"/>
    <mergeCell ref="A407:E407"/>
    <mergeCell ref="A413:E413"/>
    <mergeCell ref="A358:E358"/>
    <mergeCell ref="A258:E258"/>
    <mergeCell ref="A332:E332"/>
    <mergeCell ref="A336:E336"/>
    <mergeCell ref="A335:E335"/>
    <mergeCell ref="A351:E351"/>
    <mergeCell ref="A318:E318"/>
    <mergeCell ref="A308:E308"/>
    <mergeCell ref="A309:E309"/>
    <mergeCell ref="A327:E327"/>
    <mergeCell ref="A346:E346"/>
    <mergeCell ref="A345:E345"/>
    <mergeCell ref="A348:E348"/>
    <mergeCell ref="A316:E316"/>
    <mergeCell ref="A317:E317"/>
    <mergeCell ref="A328:E328"/>
    <mergeCell ref="A312:E312"/>
    <mergeCell ref="A313:E313"/>
    <mergeCell ref="A321:K321"/>
    <mergeCell ref="A341:E341"/>
    <mergeCell ref="A400:E400"/>
    <mergeCell ref="A195:E195"/>
    <mergeCell ref="A306:E306"/>
    <mergeCell ref="A226:E226"/>
    <mergeCell ref="A207:E207"/>
    <mergeCell ref="A209:K209"/>
    <mergeCell ref="A231:E231"/>
    <mergeCell ref="A252:E252"/>
    <mergeCell ref="A253:E253"/>
    <mergeCell ref="A254:E254"/>
    <mergeCell ref="A235:E235"/>
    <mergeCell ref="A234:E234"/>
    <mergeCell ref="A241:E241"/>
    <mergeCell ref="A247:E247"/>
    <mergeCell ref="A240:E240"/>
    <mergeCell ref="A249:E249"/>
    <mergeCell ref="A251:E251"/>
    <mergeCell ref="A206:E206"/>
    <mergeCell ref="A211:E211"/>
    <mergeCell ref="A202:E202"/>
    <mergeCell ref="A203:E203"/>
    <mergeCell ref="A222:E222"/>
    <mergeCell ref="A227:E227"/>
    <mergeCell ref="A198:E198"/>
    <mergeCell ref="A215:E215"/>
    <mergeCell ref="A434:E434"/>
    <mergeCell ref="A178:E178"/>
    <mergeCell ref="A179:E179"/>
    <mergeCell ref="A180:E180"/>
    <mergeCell ref="A181:E181"/>
    <mergeCell ref="A205:E205"/>
    <mergeCell ref="A225:E225"/>
    <mergeCell ref="A228:E228"/>
    <mergeCell ref="A157:E157"/>
    <mergeCell ref="A189:E189"/>
    <mergeCell ref="A182:E182"/>
    <mergeCell ref="A184:E184"/>
    <mergeCell ref="A183:E183"/>
    <mergeCell ref="A185:E185"/>
    <mergeCell ref="A186:E186"/>
    <mergeCell ref="A187:E187"/>
    <mergeCell ref="A229:E229"/>
    <mergeCell ref="A421:E421"/>
    <mergeCell ref="A386:E386"/>
    <mergeCell ref="A381:E381"/>
    <mergeCell ref="A408:E408"/>
    <mergeCell ref="A409:E409"/>
    <mergeCell ref="A406:E406"/>
    <mergeCell ref="A404:E404"/>
    <mergeCell ref="A464:E464"/>
    <mergeCell ref="A448:E448"/>
    <mergeCell ref="A446:E446"/>
    <mergeCell ref="A461:E461"/>
    <mergeCell ref="A459:E459"/>
    <mergeCell ref="A463:E463"/>
    <mergeCell ref="A450:E450"/>
    <mergeCell ref="A460:E460"/>
    <mergeCell ref="A436:E436"/>
    <mergeCell ref="A438:E438"/>
    <mergeCell ref="A442:E442"/>
    <mergeCell ref="A437:E437"/>
    <mergeCell ref="A458:E458"/>
    <mergeCell ref="A452:E452"/>
    <mergeCell ref="A237:E237"/>
    <mergeCell ref="A287:E287"/>
    <mergeCell ref="A305:E305"/>
    <mergeCell ref="A236:E236"/>
    <mergeCell ref="A291:E291"/>
    <mergeCell ref="A224:E224"/>
    <mergeCell ref="A218:E218"/>
    <mergeCell ref="A221:E221"/>
    <mergeCell ref="A219:E219"/>
    <mergeCell ref="A239:E239"/>
    <mergeCell ref="A238:E238"/>
    <mergeCell ref="A267:E267"/>
    <mergeCell ref="A262:E262"/>
    <mergeCell ref="A256:E256"/>
    <mergeCell ref="A243:E243"/>
    <mergeCell ref="A245:E245"/>
    <mergeCell ref="A233:E233"/>
    <mergeCell ref="A232:E232"/>
    <mergeCell ref="A223:E223"/>
    <mergeCell ref="A244:E244"/>
    <mergeCell ref="A246:E246"/>
    <mergeCell ref="A248:E248"/>
    <mergeCell ref="A257:E257"/>
    <mergeCell ref="A230:E230"/>
    <mergeCell ref="A34:E34"/>
    <mergeCell ref="A55:E55"/>
    <mergeCell ref="A62:E62"/>
    <mergeCell ref="A112:E112"/>
    <mergeCell ref="A56:E56"/>
    <mergeCell ref="A76:E76"/>
    <mergeCell ref="A135:E135"/>
    <mergeCell ref="A191:E191"/>
    <mergeCell ref="A193:E193"/>
    <mergeCell ref="A177:E177"/>
    <mergeCell ref="A176:E176"/>
    <mergeCell ref="A172:E172"/>
    <mergeCell ref="A68:E68"/>
    <mergeCell ref="A130:E130"/>
    <mergeCell ref="A131:E131"/>
    <mergeCell ref="A99:E99"/>
    <mergeCell ref="A100:E100"/>
    <mergeCell ref="A60:E60"/>
    <mergeCell ref="A61:E61"/>
    <mergeCell ref="A49:E49"/>
    <mergeCell ref="A50:E50"/>
    <mergeCell ref="A156:E156"/>
    <mergeCell ref="A165:E165"/>
    <mergeCell ref="A168:E168"/>
    <mergeCell ref="A132:E132"/>
    <mergeCell ref="A117:E117"/>
    <mergeCell ref="A113:E113"/>
    <mergeCell ref="A148:E148"/>
    <mergeCell ref="A137:E137"/>
    <mergeCell ref="A104:G104"/>
    <mergeCell ref="A105:G105"/>
    <mergeCell ref="A106:G106"/>
    <mergeCell ref="A115:E115"/>
    <mergeCell ref="A128:E128"/>
    <mergeCell ref="A134:E134"/>
    <mergeCell ref="A73:E73"/>
    <mergeCell ref="A74:E74"/>
    <mergeCell ref="A70:E70"/>
    <mergeCell ref="A71:E71"/>
    <mergeCell ref="A72:E72"/>
    <mergeCell ref="A94:E94"/>
    <mergeCell ref="A95:E95"/>
    <mergeCell ref="A97:E97"/>
    <mergeCell ref="A98:E98"/>
    <mergeCell ref="A96:E96"/>
    <mergeCell ref="A102:G102"/>
    <mergeCell ref="A110:G110"/>
    <mergeCell ref="A108:E108"/>
    <mergeCell ref="A103:G103"/>
    <mergeCell ref="A75:E75"/>
    <mergeCell ref="A85:E85"/>
    <mergeCell ref="J104:K104"/>
    <mergeCell ref="A129:E129"/>
    <mergeCell ref="D2:K2"/>
    <mergeCell ref="D3:K6"/>
    <mergeCell ref="E7:K7"/>
    <mergeCell ref="A8:D8"/>
    <mergeCell ref="J10:K10"/>
    <mergeCell ref="E11:G11"/>
    <mergeCell ref="J11:K11"/>
    <mergeCell ref="E8:K8"/>
    <mergeCell ref="J108:K108"/>
    <mergeCell ref="A118:E118"/>
    <mergeCell ref="A120:E120"/>
    <mergeCell ref="A79:E79"/>
    <mergeCell ref="A80:E80"/>
    <mergeCell ref="A42:E42"/>
    <mergeCell ref="A114:E114"/>
    <mergeCell ref="A48:E48"/>
    <mergeCell ref="A51:E51"/>
    <mergeCell ref="A52:E52"/>
    <mergeCell ref="A57:E57"/>
    <mergeCell ref="A58:E58"/>
    <mergeCell ref="A33:E33"/>
    <mergeCell ref="A116:E116"/>
    <mergeCell ref="J112:K112"/>
    <mergeCell ref="A356:E356"/>
    <mergeCell ref="A357:E357"/>
    <mergeCell ref="A355:E355"/>
    <mergeCell ref="A347:E347"/>
    <mergeCell ref="A269:E269"/>
    <mergeCell ref="A272:E272"/>
    <mergeCell ref="A271:E271"/>
    <mergeCell ref="A288:E288"/>
    <mergeCell ref="A286:E286"/>
    <mergeCell ref="A326:E326"/>
    <mergeCell ref="A333:E333"/>
    <mergeCell ref="A337:E337"/>
    <mergeCell ref="A339:K339"/>
    <mergeCell ref="A289:E289"/>
    <mergeCell ref="A290:E290"/>
    <mergeCell ref="A170:E170"/>
    <mergeCell ref="A220:E220"/>
    <mergeCell ref="A300:E300"/>
    <mergeCell ref="A501:E501"/>
    <mergeCell ref="A500:E500"/>
    <mergeCell ref="A488:E488"/>
    <mergeCell ref="A486:E486"/>
    <mergeCell ref="A487:E487"/>
    <mergeCell ref="A468:E468"/>
    <mergeCell ref="A474:E474"/>
    <mergeCell ref="A489:E489"/>
    <mergeCell ref="A481:E481"/>
    <mergeCell ref="A480:E480"/>
    <mergeCell ref="A475:E475"/>
    <mergeCell ref="A472:E472"/>
    <mergeCell ref="A471:E471"/>
    <mergeCell ref="A380:E380"/>
    <mergeCell ref="A342:E342"/>
    <mergeCell ref="A330:E330"/>
    <mergeCell ref="A331:E331"/>
    <mergeCell ref="A322:E322"/>
    <mergeCell ref="A315:E315"/>
    <mergeCell ref="A307:K307"/>
    <mergeCell ref="A319:E319"/>
    <mergeCell ref="A447:E447"/>
    <mergeCell ref="A467:E467"/>
    <mergeCell ref="A561:E561"/>
    <mergeCell ref="A516:E516"/>
    <mergeCell ref="A441:E441"/>
    <mergeCell ref="A440:E440"/>
    <mergeCell ref="A439:E439"/>
    <mergeCell ref="A478:E478"/>
    <mergeCell ref="A556:E556"/>
    <mergeCell ref="A558:E558"/>
    <mergeCell ref="A526:E526"/>
    <mergeCell ref="A552:E552"/>
    <mergeCell ref="A529:E529"/>
    <mergeCell ref="A533:E533"/>
    <mergeCell ref="A490:E490"/>
    <mergeCell ref="A512:E512"/>
    <mergeCell ref="A504:E504"/>
    <mergeCell ref="A502:E502"/>
    <mergeCell ref="A543:K543"/>
    <mergeCell ref="A510:E510"/>
    <mergeCell ref="A536:E536"/>
    <mergeCell ref="A525:E525"/>
    <mergeCell ref="A455:E455"/>
    <mergeCell ref="A457:E457"/>
    <mergeCell ref="A445:E445"/>
    <mergeCell ref="A465:E465"/>
    <mergeCell ref="A544:E544"/>
    <mergeCell ref="A545:E545"/>
    <mergeCell ref="A608:E608"/>
    <mergeCell ref="A540:E540"/>
    <mergeCell ref="A539:E539"/>
    <mergeCell ref="A584:E584"/>
    <mergeCell ref="A585:E585"/>
    <mergeCell ref="A578:E578"/>
    <mergeCell ref="A579:E579"/>
    <mergeCell ref="A580:E580"/>
    <mergeCell ref="A586:E586"/>
    <mergeCell ref="A596:E596"/>
    <mergeCell ref="A553:E553"/>
    <mergeCell ref="A549:E549"/>
    <mergeCell ref="A550:E550"/>
    <mergeCell ref="A557:E557"/>
    <mergeCell ref="A603:E603"/>
    <mergeCell ref="A591:E591"/>
    <mergeCell ref="A567:E567"/>
    <mergeCell ref="A551:E551"/>
    <mergeCell ref="A606:E606"/>
    <mergeCell ref="A582:E582"/>
    <mergeCell ref="A602:E602"/>
    <mergeCell ref="A601:E601"/>
    <mergeCell ref="A590:E590"/>
    <mergeCell ref="A568:E568"/>
    <mergeCell ref="A261:E261"/>
    <mergeCell ref="A302:E302"/>
    <mergeCell ref="A280:E280"/>
    <mergeCell ref="A279:E279"/>
    <mergeCell ref="A298:E298"/>
    <mergeCell ref="A264:E264"/>
    <mergeCell ref="A297:E297"/>
    <mergeCell ref="A292:E292"/>
    <mergeCell ref="A268:E268"/>
    <mergeCell ref="A265:E265"/>
    <mergeCell ref="A266:E266"/>
    <mergeCell ref="A273:E273"/>
    <mergeCell ref="A274:E274"/>
    <mergeCell ref="A275:E275"/>
    <mergeCell ref="A276:E276"/>
    <mergeCell ref="A277:E277"/>
    <mergeCell ref="A278:E278"/>
    <mergeCell ref="A282:E282"/>
    <mergeCell ref="A270:E270"/>
    <mergeCell ref="A263:E263"/>
    <mergeCell ref="A281:E281"/>
    <mergeCell ref="A283:E283"/>
    <mergeCell ref="A403:E403"/>
    <mergeCell ref="A259:E259"/>
    <mergeCell ref="A260:E260"/>
    <mergeCell ref="A393:E393"/>
    <mergeCell ref="A285:E285"/>
    <mergeCell ref="A284:E284"/>
    <mergeCell ref="A363:E363"/>
    <mergeCell ref="A304:E304"/>
    <mergeCell ref="A343:E343"/>
    <mergeCell ref="A344:E344"/>
    <mergeCell ref="A314:E314"/>
    <mergeCell ref="A311:E311"/>
    <mergeCell ref="A340:E340"/>
    <mergeCell ref="A352:E352"/>
    <mergeCell ref="A362:E362"/>
    <mergeCell ref="A354:E354"/>
    <mergeCell ref="A383:E383"/>
    <mergeCell ref="A387:E387"/>
    <mergeCell ref="A384:E384"/>
    <mergeCell ref="A349:E349"/>
    <mergeCell ref="A350:E350"/>
    <mergeCell ref="A329:E329"/>
    <mergeCell ref="A303:E303"/>
    <mergeCell ref="A301:E301"/>
    <mergeCell ref="A46:E46"/>
    <mergeCell ref="A217:E217"/>
    <mergeCell ref="A604:E604"/>
    <mergeCell ref="A537:E537"/>
    <mergeCell ref="A530:E530"/>
    <mergeCell ref="A538:E538"/>
    <mergeCell ref="A566:E566"/>
    <mergeCell ref="A564:E564"/>
    <mergeCell ref="A554:E554"/>
    <mergeCell ref="A548:E548"/>
    <mergeCell ref="A534:E534"/>
    <mergeCell ref="A574:E574"/>
    <mergeCell ref="A453:E453"/>
    <mergeCell ref="A484:E484"/>
    <mergeCell ref="A505:E505"/>
    <mergeCell ref="A506:E506"/>
    <mergeCell ref="A507:E507"/>
    <mergeCell ref="A508:E508"/>
    <mergeCell ref="A509:E509"/>
    <mergeCell ref="A513:E513"/>
    <mergeCell ref="A514:E514"/>
    <mergeCell ref="A242:E242"/>
    <mergeCell ref="A299:E299"/>
    <mergeCell ref="A310:E310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102"/>
  <sheetViews>
    <sheetView workbookViewId="0">
      <selection activeCell="E8" sqref="E8:K8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3.25" customHeight="1">
      <c r="A2" s="230"/>
      <c r="B2" s="230"/>
      <c r="C2" s="818" t="s">
        <v>1281</v>
      </c>
      <c r="D2" s="819"/>
      <c r="E2" s="819"/>
      <c r="F2" s="819"/>
      <c r="G2" s="819"/>
      <c r="H2" s="237"/>
      <c r="I2" s="237"/>
      <c r="J2" s="237"/>
      <c r="K2" s="237"/>
    </row>
    <row r="3" spans="1:11" ht="15">
      <c r="A3" s="230"/>
      <c r="B3" s="230"/>
      <c r="C3" s="230"/>
      <c r="D3" s="238"/>
      <c r="E3" s="238"/>
      <c r="F3" s="238"/>
      <c r="G3" s="238"/>
      <c r="H3" s="238"/>
      <c r="I3" s="238"/>
      <c r="J3" s="238"/>
      <c r="K3" s="238"/>
    </row>
    <row r="4" spans="1:11" ht="9" customHeight="1">
      <c r="A4" s="230"/>
      <c r="B4" s="230"/>
      <c r="C4" s="230"/>
      <c r="D4" s="238"/>
      <c r="E4" s="238"/>
      <c r="F4" s="238"/>
      <c r="G4" s="238"/>
      <c r="H4" s="238"/>
      <c r="I4" s="238"/>
      <c r="J4" s="238"/>
      <c r="K4" s="238"/>
    </row>
    <row r="5" spans="1:11" ht="15" customHeight="1">
      <c r="A5" s="814">
        <v>44952</v>
      </c>
      <c r="B5" s="815"/>
      <c r="C5" s="815"/>
      <c r="D5" s="238"/>
      <c r="E5" s="238"/>
      <c r="F5" s="238"/>
      <c r="G5" s="238"/>
      <c r="H5" s="238"/>
      <c r="I5" s="238"/>
      <c r="J5" s="238"/>
      <c r="K5" s="238"/>
    </row>
    <row r="6" spans="1:11" ht="11.25" customHeight="1">
      <c r="A6" s="230"/>
      <c r="B6" s="230"/>
      <c r="C6" s="230"/>
      <c r="D6" s="238"/>
      <c r="E6" s="238"/>
      <c r="F6" s="238"/>
      <c r="G6" s="238"/>
      <c r="H6" s="238"/>
      <c r="I6" s="238"/>
      <c r="J6" s="238"/>
      <c r="K6" s="238"/>
    </row>
    <row r="7" spans="1:11" ht="18.75">
      <c r="A7" s="49" t="s">
        <v>648</v>
      </c>
      <c r="B7" s="230"/>
      <c r="C7" s="230"/>
      <c r="D7" s="230"/>
      <c r="E7" s="464"/>
      <c r="F7" s="464"/>
      <c r="G7" s="464"/>
      <c r="H7" s="464"/>
      <c r="I7" s="464"/>
      <c r="J7" s="464"/>
      <c r="K7" s="464"/>
    </row>
    <row r="8" spans="1:11" ht="18" customHeight="1">
      <c r="A8" s="470" t="s">
        <v>432</v>
      </c>
      <c r="B8" s="471"/>
      <c r="C8" s="471"/>
      <c r="D8" s="471"/>
      <c r="E8" s="465"/>
      <c r="F8" s="466"/>
      <c r="G8" s="466"/>
      <c r="H8" s="466"/>
      <c r="I8" s="466"/>
      <c r="J8" s="466"/>
      <c r="K8" s="466"/>
    </row>
    <row r="9" spans="1:11" ht="15" customHeight="1">
      <c r="A9" s="816" t="s">
        <v>1372</v>
      </c>
      <c r="B9" s="817"/>
      <c r="C9" s="817"/>
      <c r="D9" s="817"/>
      <c r="E9" s="817"/>
      <c r="F9" s="817"/>
      <c r="G9" s="230"/>
      <c r="H9" s="230"/>
      <c r="I9" s="230"/>
      <c r="J9" s="239"/>
      <c r="K9" s="239"/>
    </row>
    <row r="10" spans="1:11" ht="15.75">
      <c r="A10" s="232" t="s">
        <v>907</v>
      </c>
      <c r="B10" s="233"/>
      <c r="C10" s="233"/>
      <c r="D10" s="233"/>
      <c r="E10" s="230"/>
      <c r="F10" s="475" t="s">
        <v>0</v>
      </c>
      <c r="G10" s="476"/>
      <c r="H10" s="230"/>
      <c r="I10" s="230"/>
      <c r="J10" s="820"/>
      <c r="K10" s="821"/>
    </row>
    <row r="11" spans="1:11" s="401" customFormat="1" ht="15.75">
      <c r="A11" s="402"/>
      <c r="B11" s="233"/>
      <c r="C11" s="233"/>
      <c r="D11" s="233"/>
      <c r="F11" s="399"/>
      <c r="G11" s="400"/>
      <c r="J11" s="403"/>
      <c r="K11" s="404"/>
    </row>
    <row r="12" spans="1:11" s="401" customFormat="1">
      <c r="A12" s="480" t="s">
        <v>1488</v>
      </c>
      <c r="B12" s="817"/>
      <c r="C12" s="817"/>
      <c r="D12" s="817"/>
      <c r="E12" s="817"/>
      <c r="F12" s="817"/>
      <c r="G12" s="817"/>
      <c r="H12" s="407"/>
      <c r="I12" s="407"/>
      <c r="J12" s="407"/>
      <c r="K12" s="407"/>
    </row>
    <row r="13" spans="1:11" ht="14.25">
      <c r="A13" s="230"/>
      <c r="B13" s="230"/>
      <c r="C13" s="230"/>
      <c r="D13" s="230"/>
      <c r="E13" s="657"/>
      <c r="F13" s="657"/>
      <c r="G13" s="657"/>
      <c r="H13" s="111"/>
      <c r="I13" s="111"/>
      <c r="J13" s="658"/>
      <c r="K13" s="659"/>
    </row>
    <row r="14" spans="1:11" ht="8.25" customHeight="1"/>
    <row r="46" spans="1:7" ht="34.5" customHeight="1"/>
    <row r="47" spans="1:7">
      <c r="A47" s="810" t="s">
        <v>953</v>
      </c>
      <c r="B47" s="811" t="s">
        <v>959</v>
      </c>
      <c r="C47" s="810" t="s">
        <v>954</v>
      </c>
      <c r="D47" s="810"/>
      <c r="E47" s="810"/>
      <c r="F47" s="812" t="s">
        <v>1305</v>
      </c>
      <c r="G47" s="813" t="s">
        <v>955</v>
      </c>
    </row>
    <row r="48" spans="1:7">
      <c r="A48" s="810"/>
      <c r="B48" s="811"/>
      <c r="C48" s="276" t="s">
        <v>956</v>
      </c>
      <c r="D48" s="276" t="s">
        <v>957</v>
      </c>
      <c r="E48" s="276" t="s">
        <v>958</v>
      </c>
      <c r="F48" s="812"/>
      <c r="G48" s="813"/>
    </row>
    <row r="49" spans="1:7">
      <c r="A49" s="810">
        <v>1</v>
      </c>
      <c r="B49" s="811" t="s">
        <v>1306</v>
      </c>
      <c r="C49" s="810">
        <v>1000</v>
      </c>
      <c r="D49" s="810">
        <v>250</v>
      </c>
      <c r="E49" s="810">
        <v>40</v>
      </c>
      <c r="F49" s="808">
        <f>C49*D49*E49*1.25/1000000</f>
        <v>12.5</v>
      </c>
      <c r="G49" s="809">
        <v>14950</v>
      </c>
    </row>
    <row r="50" spans="1:7">
      <c r="A50" s="810"/>
      <c r="B50" s="811"/>
      <c r="C50" s="810"/>
      <c r="D50" s="810"/>
      <c r="E50" s="810"/>
      <c r="F50" s="808"/>
      <c r="G50" s="809"/>
    </row>
    <row r="51" spans="1:7">
      <c r="A51" s="810"/>
      <c r="B51" s="811"/>
      <c r="C51" s="810"/>
      <c r="D51" s="810"/>
      <c r="E51" s="810"/>
      <c r="F51" s="808"/>
      <c r="G51" s="809"/>
    </row>
    <row r="52" spans="1:7">
      <c r="A52" s="810"/>
      <c r="B52" s="811"/>
      <c r="C52" s="810"/>
      <c r="D52" s="810"/>
      <c r="E52" s="810"/>
      <c r="F52" s="808"/>
      <c r="G52" s="809"/>
    </row>
    <row r="53" spans="1:7">
      <c r="A53" s="810"/>
      <c r="B53" s="811"/>
      <c r="C53" s="810"/>
      <c r="D53" s="810"/>
      <c r="E53" s="810"/>
      <c r="F53" s="808"/>
      <c r="G53" s="809"/>
    </row>
    <row r="54" spans="1:7">
      <c r="A54" s="810"/>
      <c r="B54" s="811"/>
      <c r="C54" s="810"/>
      <c r="D54" s="810"/>
      <c r="E54" s="810"/>
      <c r="F54" s="808"/>
      <c r="G54" s="809"/>
    </row>
    <row r="55" spans="1:7">
      <c r="A55" s="810">
        <v>2</v>
      </c>
      <c r="B55" s="811" t="s">
        <v>1307</v>
      </c>
      <c r="C55" s="810">
        <v>500</v>
      </c>
      <c r="D55" s="810">
        <v>250</v>
      </c>
      <c r="E55" s="810">
        <v>40</v>
      </c>
      <c r="F55" s="808">
        <f t="shared" ref="F55" si="0">C55*D55*E55*1.25/1000000</f>
        <v>6.25</v>
      </c>
      <c r="G55" s="809">
        <v>7600</v>
      </c>
    </row>
    <row r="56" spans="1:7">
      <c r="A56" s="810"/>
      <c r="B56" s="811"/>
      <c r="C56" s="810"/>
      <c r="D56" s="810"/>
      <c r="E56" s="810"/>
      <c r="F56" s="808"/>
      <c r="G56" s="809"/>
    </row>
    <row r="57" spans="1:7">
      <c r="A57" s="810"/>
      <c r="B57" s="811"/>
      <c r="C57" s="810"/>
      <c r="D57" s="810"/>
      <c r="E57" s="810"/>
      <c r="F57" s="808"/>
      <c r="G57" s="809"/>
    </row>
    <row r="58" spans="1:7">
      <c r="A58" s="810"/>
      <c r="B58" s="811"/>
      <c r="C58" s="810"/>
      <c r="D58" s="810"/>
      <c r="E58" s="810"/>
      <c r="F58" s="808"/>
      <c r="G58" s="809"/>
    </row>
    <row r="59" spans="1:7">
      <c r="A59" s="810"/>
      <c r="B59" s="811"/>
      <c r="C59" s="810"/>
      <c r="D59" s="810"/>
      <c r="E59" s="810"/>
      <c r="F59" s="808"/>
      <c r="G59" s="809"/>
    </row>
    <row r="60" spans="1:7">
      <c r="A60" s="810"/>
      <c r="B60" s="811"/>
      <c r="C60" s="810"/>
      <c r="D60" s="810"/>
      <c r="E60" s="810"/>
      <c r="F60" s="808"/>
      <c r="G60" s="809"/>
    </row>
    <row r="61" spans="1:7">
      <c r="A61" s="810">
        <v>3</v>
      </c>
      <c r="B61" s="811" t="s">
        <v>1308</v>
      </c>
      <c r="C61" s="810">
        <v>1400</v>
      </c>
      <c r="D61" s="810">
        <v>215</v>
      </c>
      <c r="E61" s="810">
        <v>45</v>
      </c>
      <c r="F61" s="808">
        <f t="shared" ref="F61" si="1">C61*D61*E61*1.25/1000000</f>
        <v>16.931249999999999</v>
      </c>
      <c r="G61" s="809">
        <v>20150</v>
      </c>
    </row>
    <row r="62" spans="1:7">
      <c r="A62" s="810"/>
      <c r="B62" s="811"/>
      <c r="C62" s="810"/>
      <c r="D62" s="810"/>
      <c r="E62" s="810"/>
      <c r="F62" s="808"/>
      <c r="G62" s="809"/>
    </row>
    <row r="63" spans="1:7">
      <c r="A63" s="810"/>
      <c r="B63" s="811"/>
      <c r="C63" s="810"/>
      <c r="D63" s="810"/>
      <c r="E63" s="810"/>
      <c r="F63" s="808"/>
      <c r="G63" s="809"/>
    </row>
    <row r="64" spans="1:7">
      <c r="A64" s="810"/>
      <c r="B64" s="811"/>
      <c r="C64" s="810"/>
      <c r="D64" s="810"/>
      <c r="E64" s="810"/>
      <c r="F64" s="808"/>
      <c r="G64" s="809"/>
    </row>
    <row r="65" spans="1:7">
      <c r="A65" s="810"/>
      <c r="B65" s="811"/>
      <c r="C65" s="810"/>
      <c r="D65" s="810"/>
      <c r="E65" s="810"/>
      <c r="F65" s="808"/>
      <c r="G65" s="809"/>
    </row>
    <row r="66" spans="1:7">
      <c r="A66" s="810"/>
      <c r="B66" s="811"/>
      <c r="C66" s="810"/>
      <c r="D66" s="810"/>
      <c r="E66" s="810"/>
      <c r="F66" s="808"/>
      <c r="G66" s="809"/>
    </row>
    <row r="67" spans="1:7">
      <c r="A67" s="810">
        <v>4</v>
      </c>
      <c r="B67" s="811" t="s">
        <v>1309</v>
      </c>
      <c r="C67" s="810">
        <v>920</v>
      </c>
      <c r="D67" s="810">
        <v>291</v>
      </c>
      <c r="E67" s="810">
        <v>53</v>
      </c>
      <c r="F67" s="808">
        <f t="shared" ref="F67" si="2">C67*D67*E67*1.25/1000000</f>
        <v>17.736450000000001</v>
      </c>
      <c r="G67" s="809">
        <v>21300</v>
      </c>
    </row>
    <row r="68" spans="1:7">
      <c r="A68" s="810"/>
      <c r="B68" s="811"/>
      <c r="C68" s="810"/>
      <c r="D68" s="810"/>
      <c r="E68" s="810"/>
      <c r="F68" s="808"/>
      <c r="G68" s="809"/>
    </row>
    <row r="69" spans="1:7">
      <c r="A69" s="810"/>
      <c r="B69" s="811"/>
      <c r="C69" s="810"/>
      <c r="D69" s="810"/>
      <c r="E69" s="810"/>
      <c r="F69" s="808"/>
      <c r="G69" s="809"/>
    </row>
    <row r="70" spans="1:7">
      <c r="A70" s="810"/>
      <c r="B70" s="811"/>
      <c r="C70" s="810"/>
      <c r="D70" s="810"/>
      <c r="E70" s="810"/>
      <c r="F70" s="808"/>
      <c r="G70" s="809"/>
    </row>
    <row r="71" spans="1:7">
      <c r="A71" s="810"/>
      <c r="B71" s="811"/>
      <c r="C71" s="810"/>
      <c r="D71" s="810"/>
      <c r="E71" s="810"/>
      <c r="F71" s="808"/>
      <c r="G71" s="809"/>
    </row>
    <row r="72" spans="1:7">
      <c r="A72" s="810"/>
      <c r="B72" s="811"/>
      <c r="C72" s="810"/>
      <c r="D72" s="810"/>
      <c r="E72" s="810"/>
      <c r="F72" s="808"/>
      <c r="G72" s="809"/>
    </row>
    <row r="73" spans="1:7">
      <c r="A73" s="810">
        <v>5</v>
      </c>
      <c r="B73" s="811" t="s">
        <v>1310</v>
      </c>
      <c r="C73" s="810">
        <v>800</v>
      </c>
      <c r="D73" s="810">
        <v>325</v>
      </c>
      <c r="E73" s="810">
        <v>50</v>
      </c>
      <c r="F73" s="808">
        <f t="shared" ref="F73" si="3">C73*D73*E73*1.25/1000000</f>
        <v>16.25</v>
      </c>
      <c r="G73" s="809">
        <v>19600</v>
      </c>
    </row>
    <row r="74" spans="1:7">
      <c r="A74" s="810"/>
      <c r="B74" s="811"/>
      <c r="C74" s="810"/>
      <c r="D74" s="810"/>
      <c r="E74" s="810"/>
      <c r="F74" s="808"/>
      <c r="G74" s="809"/>
    </row>
    <row r="75" spans="1:7">
      <c r="A75" s="810"/>
      <c r="B75" s="811"/>
      <c r="C75" s="810"/>
      <c r="D75" s="810"/>
      <c r="E75" s="810"/>
      <c r="F75" s="808"/>
      <c r="G75" s="809"/>
    </row>
    <row r="76" spans="1:7">
      <c r="A76" s="810"/>
      <c r="B76" s="811"/>
      <c r="C76" s="810"/>
      <c r="D76" s="810"/>
      <c r="E76" s="810"/>
      <c r="F76" s="808"/>
      <c r="G76" s="809"/>
    </row>
    <row r="77" spans="1:7">
      <c r="A77" s="810"/>
      <c r="B77" s="811"/>
      <c r="C77" s="810"/>
      <c r="D77" s="810"/>
      <c r="E77" s="810"/>
      <c r="F77" s="808"/>
      <c r="G77" s="809"/>
    </row>
    <row r="78" spans="1:7">
      <c r="A78" s="810"/>
      <c r="B78" s="811"/>
      <c r="C78" s="810"/>
      <c r="D78" s="810"/>
      <c r="E78" s="810"/>
      <c r="F78" s="808"/>
      <c r="G78" s="809"/>
    </row>
    <row r="79" spans="1:7">
      <c r="A79" s="810">
        <v>6</v>
      </c>
      <c r="B79" s="811" t="s">
        <v>1311</v>
      </c>
      <c r="C79" s="810">
        <v>800</v>
      </c>
      <c r="D79" s="810">
        <v>314</v>
      </c>
      <c r="E79" s="810">
        <v>50</v>
      </c>
      <c r="F79" s="808">
        <f t="shared" ref="F79" si="4">C79*D79*E79*1.25/1000000</f>
        <v>15.7</v>
      </c>
      <c r="G79" s="809">
        <v>19100</v>
      </c>
    </row>
    <row r="80" spans="1:7">
      <c r="A80" s="810"/>
      <c r="B80" s="811"/>
      <c r="C80" s="810"/>
      <c r="D80" s="810"/>
      <c r="E80" s="810"/>
      <c r="F80" s="808"/>
      <c r="G80" s="809"/>
    </row>
    <row r="81" spans="1:7">
      <c r="A81" s="810"/>
      <c r="B81" s="811"/>
      <c r="C81" s="810"/>
      <c r="D81" s="810"/>
      <c r="E81" s="810"/>
      <c r="F81" s="808"/>
      <c r="G81" s="809"/>
    </row>
    <row r="82" spans="1:7">
      <c r="A82" s="810"/>
      <c r="B82" s="811"/>
      <c r="C82" s="810"/>
      <c r="D82" s="810"/>
      <c r="E82" s="810"/>
      <c r="F82" s="808"/>
      <c r="G82" s="809"/>
    </row>
    <row r="83" spans="1:7">
      <c r="A83" s="810"/>
      <c r="B83" s="811"/>
      <c r="C83" s="810"/>
      <c r="D83" s="810"/>
      <c r="E83" s="810"/>
      <c r="F83" s="808"/>
      <c r="G83" s="809"/>
    </row>
    <row r="84" spans="1:7">
      <c r="A84" s="810"/>
      <c r="B84" s="811"/>
      <c r="C84" s="810"/>
      <c r="D84" s="810"/>
      <c r="E84" s="810"/>
      <c r="F84" s="808"/>
      <c r="G84" s="809"/>
    </row>
    <row r="85" spans="1:7">
      <c r="A85" s="810">
        <v>7</v>
      </c>
      <c r="B85" s="811" t="s">
        <v>1312</v>
      </c>
      <c r="C85" s="810">
        <v>800</v>
      </c>
      <c r="D85" s="810">
        <v>275</v>
      </c>
      <c r="E85" s="810">
        <v>50</v>
      </c>
      <c r="F85" s="808">
        <f t="shared" ref="F85" si="5">C85*D85*E85*1.25/1000000</f>
        <v>13.75</v>
      </c>
      <c r="G85" s="809">
        <v>16700</v>
      </c>
    </row>
    <row r="86" spans="1:7">
      <c r="A86" s="810"/>
      <c r="B86" s="811"/>
      <c r="C86" s="810"/>
      <c r="D86" s="810"/>
      <c r="E86" s="810"/>
      <c r="F86" s="808"/>
      <c r="G86" s="809"/>
    </row>
    <row r="87" spans="1:7">
      <c r="A87" s="810"/>
      <c r="B87" s="811"/>
      <c r="C87" s="810"/>
      <c r="D87" s="810"/>
      <c r="E87" s="810"/>
      <c r="F87" s="808"/>
      <c r="G87" s="809"/>
    </row>
    <row r="88" spans="1:7">
      <c r="A88" s="810"/>
      <c r="B88" s="811"/>
      <c r="C88" s="810"/>
      <c r="D88" s="810"/>
      <c r="E88" s="810"/>
      <c r="F88" s="808"/>
      <c r="G88" s="809"/>
    </row>
    <row r="89" spans="1:7">
      <c r="A89" s="810"/>
      <c r="B89" s="811"/>
      <c r="C89" s="810"/>
      <c r="D89" s="810"/>
      <c r="E89" s="810"/>
      <c r="F89" s="808"/>
      <c r="G89" s="809"/>
    </row>
    <row r="90" spans="1:7">
      <c r="A90" s="810"/>
      <c r="B90" s="811"/>
      <c r="C90" s="810"/>
      <c r="D90" s="810"/>
      <c r="E90" s="810"/>
      <c r="F90" s="808"/>
      <c r="G90" s="809"/>
    </row>
    <row r="91" spans="1:7">
      <c r="A91" s="810">
        <v>8</v>
      </c>
      <c r="B91" s="811" t="s">
        <v>1313</v>
      </c>
      <c r="C91" s="810">
        <v>1170</v>
      </c>
      <c r="D91" s="810">
        <v>300</v>
      </c>
      <c r="E91" s="810">
        <v>45</v>
      </c>
      <c r="F91" s="808">
        <f t="shared" ref="F91" si="6">C91*D91*E91*1.25/1000000</f>
        <v>19.743749999999999</v>
      </c>
      <c r="G91" s="809">
        <v>23700</v>
      </c>
    </row>
    <row r="92" spans="1:7">
      <c r="A92" s="810"/>
      <c r="B92" s="811"/>
      <c r="C92" s="810"/>
      <c r="D92" s="810"/>
      <c r="E92" s="810"/>
      <c r="F92" s="808"/>
      <c r="G92" s="809"/>
    </row>
    <row r="93" spans="1:7">
      <c r="A93" s="810"/>
      <c r="B93" s="811"/>
      <c r="C93" s="810"/>
      <c r="D93" s="810"/>
      <c r="E93" s="810"/>
      <c r="F93" s="808"/>
      <c r="G93" s="809"/>
    </row>
    <row r="94" spans="1:7">
      <c r="A94" s="810"/>
      <c r="B94" s="811"/>
      <c r="C94" s="810"/>
      <c r="D94" s="810"/>
      <c r="E94" s="810"/>
      <c r="F94" s="808"/>
      <c r="G94" s="809"/>
    </row>
    <row r="95" spans="1:7">
      <c r="A95" s="810"/>
      <c r="B95" s="811"/>
      <c r="C95" s="810"/>
      <c r="D95" s="810"/>
      <c r="E95" s="810"/>
      <c r="F95" s="808"/>
      <c r="G95" s="809"/>
    </row>
    <row r="96" spans="1:7">
      <c r="A96" s="810"/>
      <c r="B96" s="811"/>
      <c r="C96" s="810"/>
      <c r="D96" s="810"/>
      <c r="E96" s="810"/>
      <c r="F96" s="808"/>
      <c r="G96" s="809"/>
    </row>
    <row r="97" spans="1:7">
      <c r="A97" s="810">
        <v>9</v>
      </c>
      <c r="B97" s="811" t="s">
        <v>1314</v>
      </c>
      <c r="C97" s="810">
        <v>1400</v>
      </c>
      <c r="D97" s="810">
        <v>215</v>
      </c>
      <c r="E97" s="810">
        <v>45</v>
      </c>
      <c r="F97" s="808">
        <f t="shared" ref="F97" si="7">C97*D97*E97*1.25/1000000</f>
        <v>16.931249999999999</v>
      </c>
      <c r="G97" s="809">
        <v>20400</v>
      </c>
    </row>
    <row r="98" spans="1:7">
      <c r="A98" s="810"/>
      <c r="B98" s="811"/>
      <c r="C98" s="810"/>
      <c r="D98" s="810"/>
      <c r="E98" s="810"/>
      <c r="F98" s="808"/>
      <c r="G98" s="809"/>
    </row>
    <row r="99" spans="1:7">
      <c r="A99" s="810"/>
      <c r="B99" s="811"/>
      <c r="C99" s="810"/>
      <c r="D99" s="810"/>
      <c r="E99" s="810"/>
      <c r="F99" s="808"/>
      <c r="G99" s="809"/>
    </row>
    <row r="100" spans="1:7">
      <c r="A100" s="810"/>
      <c r="B100" s="811"/>
      <c r="C100" s="810"/>
      <c r="D100" s="810"/>
      <c r="E100" s="810"/>
      <c r="F100" s="808"/>
      <c r="G100" s="809"/>
    </row>
    <row r="101" spans="1:7">
      <c r="A101" s="810"/>
      <c r="B101" s="811"/>
      <c r="C101" s="810"/>
      <c r="D101" s="810"/>
      <c r="E101" s="810"/>
      <c r="F101" s="808"/>
      <c r="G101" s="809"/>
    </row>
    <row r="102" spans="1:7">
      <c r="A102" s="810"/>
      <c r="B102" s="811"/>
      <c r="C102" s="810"/>
      <c r="D102" s="810"/>
      <c r="E102" s="810"/>
      <c r="F102" s="808"/>
      <c r="G102" s="809"/>
    </row>
  </sheetData>
  <mergeCells count="79">
    <mergeCell ref="E13:G13"/>
    <mergeCell ref="J13:K13"/>
    <mergeCell ref="A5:C5"/>
    <mergeCell ref="A9:F9"/>
    <mergeCell ref="C2:G2"/>
    <mergeCell ref="F10:G10"/>
    <mergeCell ref="E7:K7"/>
    <mergeCell ref="A8:D8"/>
    <mergeCell ref="E8:K8"/>
    <mergeCell ref="J10:K10"/>
    <mergeCell ref="A12:G12"/>
    <mergeCell ref="A47:A48"/>
    <mergeCell ref="B47:B48"/>
    <mergeCell ref="C47:E47"/>
    <mergeCell ref="F47:F48"/>
    <mergeCell ref="G47:G48"/>
    <mergeCell ref="F49:F54"/>
    <mergeCell ref="G49:G54"/>
    <mergeCell ref="A55:A60"/>
    <mergeCell ref="B55:B60"/>
    <mergeCell ref="C55:C60"/>
    <mergeCell ref="D55:D60"/>
    <mergeCell ref="E55:E60"/>
    <mergeCell ref="F55:F60"/>
    <mergeCell ref="G55:G60"/>
    <mergeCell ref="A49:A54"/>
    <mergeCell ref="B49:B54"/>
    <mergeCell ref="C49:C54"/>
    <mergeCell ref="D49:D54"/>
    <mergeCell ref="E49:E54"/>
    <mergeCell ref="F61:F66"/>
    <mergeCell ref="G61:G66"/>
    <mergeCell ref="A67:A72"/>
    <mergeCell ref="B67:B72"/>
    <mergeCell ref="C67:C72"/>
    <mergeCell ref="D67:D72"/>
    <mergeCell ref="E67:E72"/>
    <mergeCell ref="F67:F72"/>
    <mergeCell ref="G67:G72"/>
    <mergeCell ref="A61:A66"/>
    <mergeCell ref="B61:B66"/>
    <mergeCell ref="C61:C66"/>
    <mergeCell ref="D61:D66"/>
    <mergeCell ref="E61:E66"/>
    <mergeCell ref="F73:F78"/>
    <mergeCell ref="G73:G78"/>
    <mergeCell ref="A79:A84"/>
    <mergeCell ref="B79:B84"/>
    <mergeCell ref="C79:C84"/>
    <mergeCell ref="D79:D84"/>
    <mergeCell ref="E79:E84"/>
    <mergeCell ref="F79:F84"/>
    <mergeCell ref="G79:G84"/>
    <mergeCell ref="A73:A78"/>
    <mergeCell ref="B73:B78"/>
    <mergeCell ref="C73:C78"/>
    <mergeCell ref="D73:D78"/>
    <mergeCell ref="E73:E78"/>
    <mergeCell ref="F85:F90"/>
    <mergeCell ref="G85:G90"/>
    <mergeCell ref="A91:A96"/>
    <mergeCell ref="B91:B96"/>
    <mergeCell ref="C91:C96"/>
    <mergeCell ref="D91:D96"/>
    <mergeCell ref="E91:E96"/>
    <mergeCell ref="F91:F96"/>
    <mergeCell ref="G91:G96"/>
    <mergeCell ref="A85:A90"/>
    <mergeCell ref="B85:B90"/>
    <mergeCell ref="C85:C90"/>
    <mergeCell ref="D85:D90"/>
    <mergeCell ref="E85:E90"/>
    <mergeCell ref="F97:F102"/>
    <mergeCell ref="G97:G102"/>
    <mergeCell ref="A97:A102"/>
    <mergeCell ref="B97:B102"/>
    <mergeCell ref="C97:C102"/>
    <mergeCell ref="D97:D102"/>
    <mergeCell ref="E97:E102"/>
  </mergeCells>
  <hyperlinks>
    <hyperlink ref="F10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7"/>
  <sheetViews>
    <sheetView topLeftCell="A4" workbookViewId="0">
      <selection activeCell="A5" sqref="A5:C5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/>
      <c r="B2" s="230"/>
      <c r="C2" s="829" t="s">
        <v>1282</v>
      </c>
      <c r="D2" s="830"/>
      <c r="E2" s="830"/>
      <c r="F2" s="830"/>
      <c r="G2" s="830"/>
      <c r="H2" s="831"/>
      <c r="I2" s="831"/>
      <c r="J2" s="237"/>
      <c r="K2" s="237"/>
    </row>
    <row r="3" spans="1:11" ht="15">
      <c r="A3" s="230"/>
      <c r="B3" s="230"/>
      <c r="C3" s="230"/>
      <c r="D3" s="238"/>
      <c r="E3" s="238"/>
      <c r="F3" s="238"/>
      <c r="G3" s="238"/>
      <c r="H3" s="238"/>
      <c r="I3" s="238"/>
      <c r="J3" s="238"/>
      <c r="K3" s="238"/>
    </row>
    <row r="4" spans="1:11" ht="15">
      <c r="A4" s="230"/>
      <c r="B4" s="230"/>
      <c r="C4" s="230"/>
      <c r="D4" s="238"/>
      <c r="E4" s="238"/>
      <c r="F4" s="238"/>
      <c r="G4" s="238"/>
      <c r="H4" s="238"/>
      <c r="I4" s="238"/>
      <c r="J4" s="238"/>
      <c r="K4" s="238"/>
    </row>
    <row r="5" spans="1:11" ht="18.75">
      <c r="A5" s="814">
        <v>44938</v>
      </c>
      <c r="B5" s="815"/>
      <c r="C5" s="815"/>
      <c r="D5" s="238"/>
      <c r="E5" s="238"/>
      <c r="F5" s="238"/>
      <c r="G5" s="238"/>
      <c r="H5" s="238"/>
      <c r="I5" s="238"/>
      <c r="J5" s="238"/>
      <c r="K5" s="238"/>
    </row>
    <row r="6" spans="1:11" ht="15">
      <c r="A6" s="230"/>
      <c r="B6" s="230"/>
      <c r="C6" s="230"/>
      <c r="D6" s="238"/>
      <c r="E6" s="238"/>
      <c r="F6" s="238"/>
      <c r="G6" s="238"/>
      <c r="H6" s="238"/>
      <c r="I6" s="238"/>
      <c r="J6" s="238"/>
      <c r="K6" s="238"/>
    </row>
    <row r="7" spans="1:11" ht="18.75">
      <c r="A7" s="49" t="s">
        <v>648</v>
      </c>
      <c r="B7" s="230"/>
      <c r="C7" s="230"/>
      <c r="D7" s="230"/>
      <c r="E7" s="464"/>
      <c r="F7" s="464"/>
      <c r="G7" s="464"/>
      <c r="H7" s="464"/>
      <c r="I7" s="464"/>
      <c r="J7" s="464"/>
      <c r="K7" s="464"/>
    </row>
    <row r="8" spans="1:11" ht="15">
      <c r="A8" s="470" t="s">
        <v>432</v>
      </c>
      <c r="B8" s="471"/>
      <c r="C8" s="471"/>
      <c r="D8" s="471"/>
      <c r="E8" s="465"/>
      <c r="F8" s="466"/>
      <c r="G8" s="466"/>
      <c r="H8" s="466"/>
      <c r="I8" s="466"/>
      <c r="J8" s="466"/>
      <c r="K8" s="466"/>
    </row>
    <row r="9" spans="1:11" ht="15.75">
      <c r="A9" s="816" t="s">
        <v>683</v>
      </c>
      <c r="B9" s="817"/>
      <c r="C9" s="817"/>
      <c r="D9" s="817"/>
      <c r="E9" s="817"/>
      <c r="F9" s="817"/>
      <c r="G9" s="230"/>
      <c r="H9" s="230"/>
      <c r="I9" s="230"/>
      <c r="J9" s="239"/>
      <c r="K9" s="239"/>
    </row>
    <row r="10" spans="1:11" ht="15.75">
      <c r="A10" s="232" t="s">
        <v>907</v>
      </c>
      <c r="B10" s="233"/>
      <c r="C10" s="233"/>
      <c r="D10" s="233"/>
      <c r="E10" s="230"/>
      <c r="F10" s="475"/>
      <c r="G10" s="476"/>
      <c r="H10" s="475" t="s">
        <v>0</v>
      </c>
      <c r="I10" s="476"/>
      <c r="J10" s="820"/>
      <c r="K10" s="821"/>
    </row>
    <row r="11" spans="1:11" s="401" customFormat="1" ht="15.75">
      <c r="A11" s="402"/>
      <c r="B11" s="233"/>
      <c r="C11" s="233"/>
      <c r="D11" s="233"/>
      <c r="F11" s="399"/>
      <c r="G11" s="400"/>
      <c r="H11" s="399"/>
      <c r="I11" s="400"/>
      <c r="J11" s="403"/>
      <c r="K11" s="404"/>
    </row>
    <row r="12" spans="1:11" s="401" customFormat="1" ht="12.75" customHeight="1">
      <c r="A12" s="480" t="s">
        <v>1488</v>
      </c>
      <c r="B12" s="817"/>
      <c r="C12" s="817"/>
      <c r="D12" s="817"/>
      <c r="E12" s="817"/>
      <c r="F12" s="817"/>
      <c r="G12" s="817"/>
      <c r="H12" s="817"/>
      <c r="I12" s="817"/>
      <c r="J12" s="407"/>
      <c r="K12" s="407"/>
    </row>
    <row r="13" spans="1:11" ht="14.25">
      <c r="A13" s="230"/>
      <c r="B13" s="230"/>
      <c r="C13" s="230"/>
      <c r="D13" s="230"/>
      <c r="E13" s="657"/>
      <c r="F13" s="657"/>
      <c r="G13" s="657"/>
      <c r="H13" s="111"/>
      <c r="I13" s="111"/>
      <c r="J13" s="658"/>
      <c r="K13" s="659"/>
    </row>
    <row r="14" spans="1:11" ht="18.75" customHeight="1">
      <c r="A14" s="810" t="s">
        <v>953</v>
      </c>
      <c r="B14" s="811" t="s">
        <v>959</v>
      </c>
      <c r="C14" s="810" t="s">
        <v>974</v>
      </c>
      <c r="D14" s="810"/>
      <c r="E14" s="810"/>
      <c r="F14" s="822" t="s">
        <v>962</v>
      </c>
      <c r="G14" s="824" t="s">
        <v>963</v>
      </c>
      <c r="H14" s="826" t="s">
        <v>960</v>
      </c>
      <c r="I14" s="827" t="s">
        <v>955</v>
      </c>
    </row>
    <row r="15" spans="1:11" ht="16.5" customHeight="1">
      <c r="A15" s="810"/>
      <c r="B15" s="811"/>
      <c r="C15" s="269" t="s">
        <v>956</v>
      </c>
      <c r="D15" s="269" t="s">
        <v>957</v>
      </c>
      <c r="E15" s="269" t="s">
        <v>958</v>
      </c>
      <c r="F15" s="823"/>
      <c r="G15" s="825"/>
      <c r="H15" s="826"/>
      <c r="I15" s="827"/>
    </row>
    <row r="16" spans="1:11">
      <c r="A16" s="810">
        <v>1</v>
      </c>
      <c r="B16" s="811" t="s">
        <v>1259</v>
      </c>
      <c r="C16" s="810">
        <v>300</v>
      </c>
      <c r="D16" s="810">
        <v>130</v>
      </c>
      <c r="E16" s="810">
        <v>40</v>
      </c>
      <c r="F16" s="822" t="s">
        <v>964</v>
      </c>
      <c r="G16" s="822" t="s">
        <v>965</v>
      </c>
      <c r="H16" s="808">
        <f>C16*D16*E16*1.25/1000000</f>
        <v>1.95</v>
      </c>
      <c r="I16" s="809">
        <v>2900</v>
      </c>
    </row>
    <row r="17" spans="1:9">
      <c r="A17" s="810"/>
      <c r="B17" s="811"/>
      <c r="C17" s="810"/>
      <c r="D17" s="810"/>
      <c r="E17" s="810"/>
      <c r="F17" s="828"/>
      <c r="G17" s="828"/>
      <c r="H17" s="808"/>
      <c r="I17" s="809"/>
    </row>
    <row r="18" spans="1:9">
      <c r="A18" s="810"/>
      <c r="B18" s="811"/>
      <c r="C18" s="810"/>
      <c r="D18" s="810"/>
      <c r="E18" s="810"/>
      <c r="F18" s="828"/>
      <c r="G18" s="828"/>
      <c r="H18" s="808"/>
      <c r="I18" s="809"/>
    </row>
    <row r="19" spans="1:9">
      <c r="A19" s="810"/>
      <c r="B19" s="811"/>
      <c r="C19" s="810"/>
      <c r="D19" s="810"/>
      <c r="E19" s="810"/>
      <c r="F19" s="828"/>
      <c r="G19" s="828"/>
      <c r="H19" s="808"/>
      <c r="I19" s="809"/>
    </row>
    <row r="20" spans="1:9">
      <c r="A20" s="810"/>
      <c r="B20" s="811"/>
      <c r="C20" s="810"/>
      <c r="D20" s="810"/>
      <c r="E20" s="810"/>
      <c r="F20" s="828"/>
      <c r="G20" s="828"/>
      <c r="H20" s="808"/>
      <c r="I20" s="809"/>
    </row>
    <row r="21" spans="1:9">
      <c r="A21" s="810"/>
      <c r="B21" s="811"/>
      <c r="C21" s="810"/>
      <c r="D21" s="810"/>
      <c r="E21" s="810"/>
      <c r="F21" s="823"/>
      <c r="G21" s="823"/>
      <c r="H21" s="808"/>
      <c r="I21" s="809"/>
    </row>
    <row r="22" spans="1:9">
      <c r="A22" s="810">
        <v>2</v>
      </c>
      <c r="B22" s="811" t="s">
        <v>1260</v>
      </c>
      <c r="C22" s="810">
        <v>260</v>
      </c>
      <c r="D22" s="810">
        <v>130</v>
      </c>
      <c r="E22" s="810">
        <v>40</v>
      </c>
      <c r="F22" s="822" t="s">
        <v>964</v>
      </c>
      <c r="G22" s="822" t="s">
        <v>966</v>
      </c>
      <c r="H22" s="808">
        <f t="shared" ref="H22" si="0">C22*D22*E22*1.25/1000000</f>
        <v>1.69</v>
      </c>
      <c r="I22" s="809">
        <v>2500</v>
      </c>
    </row>
    <row r="23" spans="1:9">
      <c r="A23" s="810"/>
      <c r="B23" s="811"/>
      <c r="C23" s="810"/>
      <c r="D23" s="810"/>
      <c r="E23" s="810"/>
      <c r="F23" s="828"/>
      <c r="G23" s="828"/>
      <c r="H23" s="808"/>
      <c r="I23" s="809"/>
    </row>
    <row r="24" spans="1:9">
      <c r="A24" s="810"/>
      <c r="B24" s="811"/>
      <c r="C24" s="810"/>
      <c r="D24" s="810"/>
      <c r="E24" s="810"/>
      <c r="F24" s="828"/>
      <c r="G24" s="828"/>
      <c r="H24" s="808"/>
      <c r="I24" s="809"/>
    </row>
    <row r="25" spans="1:9">
      <c r="A25" s="810"/>
      <c r="B25" s="811"/>
      <c r="C25" s="810"/>
      <c r="D25" s="810"/>
      <c r="E25" s="810"/>
      <c r="F25" s="828"/>
      <c r="G25" s="828"/>
      <c r="H25" s="808"/>
      <c r="I25" s="809"/>
    </row>
    <row r="26" spans="1:9">
      <c r="A26" s="810"/>
      <c r="B26" s="811"/>
      <c r="C26" s="810"/>
      <c r="D26" s="810"/>
      <c r="E26" s="810"/>
      <c r="F26" s="828"/>
      <c r="G26" s="828"/>
      <c r="H26" s="808"/>
      <c r="I26" s="809"/>
    </row>
    <row r="27" spans="1:9">
      <c r="A27" s="810"/>
      <c r="B27" s="811"/>
      <c r="C27" s="810"/>
      <c r="D27" s="810"/>
      <c r="E27" s="810"/>
      <c r="F27" s="823"/>
      <c r="G27" s="823"/>
      <c r="H27" s="808"/>
      <c r="I27" s="809"/>
    </row>
    <row r="28" spans="1:9">
      <c r="A28" s="810">
        <v>3</v>
      </c>
      <c r="B28" s="811" t="s">
        <v>1261</v>
      </c>
      <c r="C28" s="810">
        <v>250</v>
      </c>
      <c r="D28" s="810">
        <v>90</v>
      </c>
      <c r="E28" s="810">
        <v>35</v>
      </c>
      <c r="F28" s="822" t="s">
        <v>967</v>
      </c>
      <c r="G28" s="822">
        <v>160</v>
      </c>
      <c r="H28" s="808">
        <f t="shared" ref="H28" si="1">C28*D28*E28*1.25/1000000</f>
        <v>0.984375</v>
      </c>
      <c r="I28" s="809">
        <v>1700</v>
      </c>
    </row>
    <row r="29" spans="1:9">
      <c r="A29" s="810"/>
      <c r="B29" s="811"/>
      <c r="C29" s="810"/>
      <c r="D29" s="810"/>
      <c r="E29" s="810"/>
      <c r="F29" s="828"/>
      <c r="G29" s="828"/>
      <c r="H29" s="808"/>
      <c r="I29" s="809"/>
    </row>
    <row r="30" spans="1:9">
      <c r="A30" s="810"/>
      <c r="B30" s="811"/>
      <c r="C30" s="810"/>
      <c r="D30" s="810"/>
      <c r="E30" s="810"/>
      <c r="F30" s="828"/>
      <c r="G30" s="828"/>
      <c r="H30" s="808"/>
      <c r="I30" s="809"/>
    </row>
    <row r="31" spans="1:9">
      <c r="A31" s="810"/>
      <c r="B31" s="811"/>
      <c r="C31" s="810"/>
      <c r="D31" s="810"/>
      <c r="E31" s="810"/>
      <c r="F31" s="828"/>
      <c r="G31" s="828"/>
      <c r="H31" s="808"/>
      <c r="I31" s="809"/>
    </row>
    <row r="32" spans="1:9">
      <c r="A32" s="810"/>
      <c r="B32" s="811"/>
      <c r="C32" s="810"/>
      <c r="D32" s="810"/>
      <c r="E32" s="810"/>
      <c r="F32" s="828"/>
      <c r="G32" s="828"/>
      <c r="H32" s="808"/>
      <c r="I32" s="809"/>
    </row>
    <row r="33" spans="1:9">
      <c r="A33" s="810"/>
      <c r="B33" s="811"/>
      <c r="C33" s="810"/>
      <c r="D33" s="810"/>
      <c r="E33" s="810"/>
      <c r="F33" s="823"/>
      <c r="G33" s="823"/>
      <c r="H33" s="808"/>
      <c r="I33" s="809"/>
    </row>
    <row r="34" spans="1:9">
      <c r="A34" s="810">
        <v>4</v>
      </c>
      <c r="B34" s="811" t="s">
        <v>1262</v>
      </c>
      <c r="C34" s="810">
        <v>400</v>
      </c>
      <c r="D34" s="810">
        <v>137</v>
      </c>
      <c r="E34" s="810">
        <v>58</v>
      </c>
      <c r="F34" s="822" t="s">
        <v>964</v>
      </c>
      <c r="G34" s="822" t="s">
        <v>968</v>
      </c>
      <c r="H34" s="808">
        <f t="shared" ref="H34" si="2">C34*D34*E34*1.25/1000000</f>
        <v>3.9729999999999999</v>
      </c>
      <c r="I34" s="809">
        <v>5200</v>
      </c>
    </row>
    <row r="35" spans="1:9">
      <c r="A35" s="810"/>
      <c r="B35" s="811"/>
      <c r="C35" s="810"/>
      <c r="D35" s="810"/>
      <c r="E35" s="810"/>
      <c r="F35" s="828"/>
      <c r="G35" s="828"/>
      <c r="H35" s="808"/>
      <c r="I35" s="809"/>
    </row>
    <row r="36" spans="1:9">
      <c r="A36" s="810"/>
      <c r="B36" s="811"/>
      <c r="C36" s="810"/>
      <c r="D36" s="810"/>
      <c r="E36" s="810"/>
      <c r="F36" s="828"/>
      <c r="G36" s="828"/>
      <c r="H36" s="808"/>
      <c r="I36" s="809"/>
    </row>
    <row r="37" spans="1:9">
      <c r="A37" s="810"/>
      <c r="B37" s="811"/>
      <c r="C37" s="810"/>
      <c r="D37" s="810"/>
      <c r="E37" s="810"/>
      <c r="F37" s="828"/>
      <c r="G37" s="828"/>
      <c r="H37" s="808"/>
      <c r="I37" s="809"/>
    </row>
    <row r="38" spans="1:9">
      <c r="A38" s="810"/>
      <c r="B38" s="811"/>
      <c r="C38" s="810"/>
      <c r="D38" s="810"/>
      <c r="E38" s="810"/>
      <c r="F38" s="828"/>
      <c r="G38" s="828"/>
      <c r="H38" s="808"/>
      <c r="I38" s="809"/>
    </row>
    <row r="39" spans="1:9">
      <c r="A39" s="810"/>
      <c r="B39" s="811"/>
      <c r="C39" s="810"/>
      <c r="D39" s="810"/>
      <c r="E39" s="810"/>
      <c r="F39" s="823"/>
      <c r="G39" s="823"/>
      <c r="H39" s="808"/>
      <c r="I39" s="809"/>
    </row>
    <row r="40" spans="1:9">
      <c r="A40" s="810">
        <v>5</v>
      </c>
      <c r="B40" s="811" t="s">
        <v>1263</v>
      </c>
      <c r="C40" s="810">
        <v>320</v>
      </c>
      <c r="D40" s="810">
        <v>134</v>
      </c>
      <c r="E40" s="810">
        <v>45</v>
      </c>
      <c r="F40" s="822" t="s">
        <v>964</v>
      </c>
      <c r="G40" s="822" t="s">
        <v>969</v>
      </c>
      <c r="H40" s="808">
        <f t="shared" ref="H40" si="3">C40*D40*E40*1.25/1000000</f>
        <v>2.4119999999999999</v>
      </c>
      <c r="I40" s="809">
        <v>3400</v>
      </c>
    </row>
    <row r="41" spans="1:9">
      <c r="A41" s="810"/>
      <c r="B41" s="811"/>
      <c r="C41" s="810"/>
      <c r="D41" s="810"/>
      <c r="E41" s="810"/>
      <c r="F41" s="828"/>
      <c r="G41" s="828"/>
      <c r="H41" s="808"/>
      <c r="I41" s="809"/>
    </row>
    <row r="42" spans="1:9">
      <c r="A42" s="810"/>
      <c r="B42" s="811"/>
      <c r="C42" s="810"/>
      <c r="D42" s="810"/>
      <c r="E42" s="810"/>
      <c r="F42" s="828"/>
      <c r="G42" s="828"/>
      <c r="H42" s="808"/>
      <c r="I42" s="809"/>
    </row>
    <row r="43" spans="1:9">
      <c r="A43" s="810"/>
      <c r="B43" s="811"/>
      <c r="C43" s="810"/>
      <c r="D43" s="810"/>
      <c r="E43" s="810"/>
      <c r="F43" s="828"/>
      <c r="G43" s="828"/>
      <c r="H43" s="808"/>
      <c r="I43" s="809"/>
    </row>
    <row r="44" spans="1:9">
      <c r="A44" s="810"/>
      <c r="B44" s="811"/>
      <c r="C44" s="810"/>
      <c r="D44" s="810"/>
      <c r="E44" s="810"/>
      <c r="F44" s="828"/>
      <c r="G44" s="828"/>
      <c r="H44" s="808"/>
      <c r="I44" s="809"/>
    </row>
    <row r="45" spans="1:9">
      <c r="A45" s="810"/>
      <c r="B45" s="811"/>
      <c r="C45" s="810"/>
      <c r="D45" s="810"/>
      <c r="E45" s="810"/>
      <c r="F45" s="823"/>
      <c r="G45" s="823"/>
      <c r="H45" s="808"/>
      <c r="I45" s="809"/>
    </row>
    <row r="46" spans="1:9">
      <c r="A46" s="810">
        <v>6</v>
      </c>
      <c r="B46" s="811" t="s">
        <v>1264</v>
      </c>
      <c r="C46" s="810">
        <v>200</v>
      </c>
      <c r="D46" s="810">
        <v>75</v>
      </c>
      <c r="E46" s="810">
        <v>35</v>
      </c>
      <c r="F46" s="822" t="s">
        <v>970</v>
      </c>
      <c r="G46" s="822">
        <v>65</v>
      </c>
      <c r="H46" s="808">
        <f t="shared" ref="H46" si="4">C46*D46*E46*1.25/1000000</f>
        <v>0.65625</v>
      </c>
      <c r="I46" s="809">
        <v>1300</v>
      </c>
    </row>
    <row r="47" spans="1:9">
      <c r="A47" s="810"/>
      <c r="B47" s="811"/>
      <c r="C47" s="810"/>
      <c r="D47" s="810"/>
      <c r="E47" s="810"/>
      <c r="F47" s="828"/>
      <c r="G47" s="828"/>
      <c r="H47" s="808"/>
      <c r="I47" s="809"/>
    </row>
    <row r="48" spans="1:9">
      <c r="A48" s="810"/>
      <c r="B48" s="811"/>
      <c r="C48" s="810"/>
      <c r="D48" s="810"/>
      <c r="E48" s="810"/>
      <c r="F48" s="828"/>
      <c r="G48" s="828"/>
      <c r="H48" s="808"/>
      <c r="I48" s="809"/>
    </row>
    <row r="49" spans="1:9">
      <c r="A49" s="810"/>
      <c r="B49" s="811"/>
      <c r="C49" s="810"/>
      <c r="D49" s="810"/>
      <c r="E49" s="810"/>
      <c r="F49" s="828"/>
      <c r="G49" s="828"/>
      <c r="H49" s="808"/>
      <c r="I49" s="809"/>
    </row>
    <row r="50" spans="1:9">
      <c r="A50" s="810"/>
      <c r="B50" s="811"/>
      <c r="C50" s="810"/>
      <c r="D50" s="810"/>
      <c r="E50" s="810"/>
      <c r="F50" s="828"/>
      <c r="G50" s="828"/>
      <c r="H50" s="808"/>
      <c r="I50" s="809"/>
    </row>
    <row r="51" spans="1:9">
      <c r="A51" s="810"/>
      <c r="B51" s="811"/>
      <c r="C51" s="810"/>
      <c r="D51" s="810"/>
      <c r="E51" s="810"/>
      <c r="F51" s="823"/>
      <c r="G51" s="823"/>
      <c r="H51" s="808"/>
      <c r="I51" s="809"/>
    </row>
    <row r="52" spans="1:9">
      <c r="A52" s="810">
        <v>7</v>
      </c>
      <c r="B52" s="811" t="s">
        <v>1265</v>
      </c>
      <c r="C52" s="810">
        <v>320</v>
      </c>
      <c r="D52" s="810">
        <v>136</v>
      </c>
      <c r="E52" s="810">
        <v>30</v>
      </c>
      <c r="F52" s="822" t="s">
        <v>431</v>
      </c>
      <c r="G52" s="822" t="s">
        <v>971</v>
      </c>
      <c r="H52" s="808">
        <f t="shared" ref="H52" si="5">C52*D52*E52*1.25/1000000</f>
        <v>1.6319999999999999</v>
      </c>
      <c r="I52" s="809">
        <v>2450</v>
      </c>
    </row>
    <row r="53" spans="1:9">
      <c r="A53" s="810"/>
      <c r="B53" s="811"/>
      <c r="C53" s="810"/>
      <c r="D53" s="810"/>
      <c r="E53" s="810"/>
      <c r="F53" s="828"/>
      <c r="G53" s="828"/>
      <c r="H53" s="808"/>
      <c r="I53" s="809"/>
    </row>
    <row r="54" spans="1:9">
      <c r="A54" s="810"/>
      <c r="B54" s="811"/>
      <c r="C54" s="810"/>
      <c r="D54" s="810"/>
      <c r="E54" s="810"/>
      <c r="F54" s="828"/>
      <c r="G54" s="828"/>
      <c r="H54" s="808"/>
      <c r="I54" s="809"/>
    </row>
    <row r="55" spans="1:9">
      <c r="A55" s="810"/>
      <c r="B55" s="811"/>
      <c r="C55" s="810"/>
      <c r="D55" s="810"/>
      <c r="E55" s="810"/>
      <c r="F55" s="828"/>
      <c r="G55" s="828"/>
      <c r="H55" s="808"/>
      <c r="I55" s="809"/>
    </row>
    <row r="56" spans="1:9">
      <c r="A56" s="810"/>
      <c r="B56" s="811"/>
      <c r="C56" s="810"/>
      <c r="D56" s="810"/>
      <c r="E56" s="810"/>
      <c r="F56" s="828"/>
      <c r="G56" s="828"/>
      <c r="H56" s="808"/>
      <c r="I56" s="809"/>
    </row>
    <row r="57" spans="1:9">
      <c r="A57" s="810"/>
      <c r="B57" s="811"/>
      <c r="C57" s="810"/>
      <c r="D57" s="810"/>
      <c r="E57" s="810"/>
      <c r="F57" s="823"/>
      <c r="G57" s="823"/>
      <c r="H57" s="808"/>
      <c r="I57" s="809"/>
    </row>
    <row r="58" spans="1:9">
      <c r="A58" s="810">
        <v>8</v>
      </c>
      <c r="B58" s="811" t="s">
        <v>1266</v>
      </c>
      <c r="C58" s="810">
        <v>260</v>
      </c>
      <c r="D58" s="810">
        <v>130</v>
      </c>
      <c r="E58" s="810">
        <v>40</v>
      </c>
      <c r="F58" s="822" t="s">
        <v>964</v>
      </c>
      <c r="G58" s="822" t="s">
        <v>966</v>
      </c>
      <c r="H58" s="808">
        <f t="shared" ref="H58" si="6">C58*D58*E58*1.25/1000000</f>
        <v>1.69</v>
      </c>
      <c r="I58" s="809">
        <v>2500</v>
      </c>
    </row>
    <row r="59" spans="1:9">
      <c r="A59" s="810"/>
      <c r="B59" s="811"/>
      <c r="C59" s="810"/>
      <c r="D59" s="810"/>
      <c r="E59" s="810"/>
      <c r="F59" s="828"/>
      <c r="G59" s="828"/>
      <c r="H59" s="808"/>
      <c r="I59" s="809"/>
    </row>
    <row r="60" spans="1:9">
      <c r="A60" s="810"/>
      <c r="B60" s="811"/>
      <c r="C60" s="810"/>
      <c r="D60" s="810"/>
      <c r="E60" s="810"/>
      <c r="F60" s="828"/>
      <c r="G60" s="828"/>
      <c r="H60" s="808"/>
      <c r="I60" s="809"/>
    </row>
    <row r="61" spans="1:9">
      <c r="A61" s="810"/>
      <c r="B61" s="811"/>
      <c r="C61" s="810"/>
      <c r="D61" s="810"/>
      <c r="E61" s="810"/>
      <c r="F61" s="828"/>
      <c r="G61" s="828"/>
      <c r="H61" s="808"/>
      <c r="I61" s="809"/>
    </row>
    <row r="62" spans="1:9">
      <c r="A62" s="810"/>
      <c r="B62" s="811"/>
      <c r="C62" s="810"/>
      <c r="D62" s="810"/>
      <c r="E62" s="810"/>
      <c r="F62" s="828"/>
      <c r="G62" s="828"/>
      <c r="H62" s="808"/>
      <c r="I62" s="809"/>
    </row>
    <row r="63" spans="1:9">
      <c r="A63" s="810"/>
      <c r="B63" s="811"/>
      <c r="C63" s="810"/>
      <c r="D63" s="810"/>
      <c r="E63" s="810"/>
      <c r="F63" s="823"/>
      <c r="G63" s="823"/>
      <c r="H63" s="808"/>
      <c r="I63" s="809"/>
    </row>
    <row r="64" spans="1:9">
      <c r="A64" s="810">
        <v>9</v>
      </c>
      <c r="B64" s="811" t="s">
        <v>1267</v>
      </c>
      <c r="C64" s="810">
        <v>300</v>
      </c>
      <c r="D64" s="810">
        <v>130</v>
      </c>
      <c r="E64" s="810">
        <v>40</v>
      </c>
      <c r="F64" s="822" t="s">
        <v>964</v>
      </c>
      <c r="G64" s="822" t="s">
        <v>965</v>
      </c>
      <c r="H64" s="808">
        <f t="shared" ref="H64" si="7">C64*D64*E64*1.25/1000000</f>
        <v>1.95</v>
      </c>
      <c r="I64" s="809">
        <v>2800</v>
      </c>
    </row>
    <row r="65" spans="1:9">
      <c r="A65" s="810"/>
      <c r="B65" s="811"/>
      <c r="C65" s="810"/>
      <c r="D65" s="810"/>
      <c r="E65" s="810"/>
      <c r="F65" s="828"/>
      <c r="G65" s="828"/>
      <c r="H65" s="808"/>
      <c r="I65" s="809"/>
    </row>
    <row r="66" spans="1:9">
      <c r="A66" s="810"/>
      <c r="B66" s="811"/>
      <c r="C66" s="810"/>
      <c r="D66" s="810"/>
      <c r="E66" s="810"/>
      <c r="F66" s="828"/>
      <c r="G66" s="828"/>
      <c r="H66" s="808"/>
      <c r="I66" s="809"/>
    </row>
    <row r="67" spans="1:9">
      <c r="A67" s="810"/>
      <c r="B67" s="811"/>
      <c r="C67" s="810"/>
      <c r="D67" s="810"/>
      <c r="E67" s="810"/>
      <c r="F67" s="828"/>
      <c r="G67" s="828"/>
      <c r="H67" s="808"/>
      <c r="I67" s="809"/>
    </row>
    <row r="68" spans="1:9">
      <c r="A68" s="810"/>
      <c r="B68" s="811"/>
      <c r="C68" s="810"/>
      <c r="D68" s="810"/>
      <c r="E68" s="810"/>
      <c r="F68" s="828"/>
      <c r="G68" s="828"/>
      <c r="H68" s="808"/>
      <c r="I68" s="809"/>
    </row>
    <row r="69" spans="1:9">
      <c r="A69" s="810"/>
      <c r="B69" s="811"/>
      <c r="C69" s="810"/>
      <c r="D69" s="810"/>
      <c r="E69" s="810"/>
      <c r="F69" s="823"/>
      <c r="G69" s="823"/>
      <c r="H69" s="808"/>
      <c r="I69" s="809"/>
    </row>
    <row r="70" spans="1:9">
      <c r="A70" s="810">
        <v>10</v>
      </c>
      <c r="B70" s="811" t="s">
        <v>1268</v>
      </c>
      <c r="C70" s="810">
        <v>350</v>
      </c>
      <c r="D70" s="810">
        <v>135</v>
      </c>
      <c r="E70" s="810">
        <v>60</v>
      </c>
      <c r="F70" s="822"/>
      <c r="G70" s="822"/>
      <c r="H70" s="808">
        <f t="shared" ref="H70" si="8">C70*D70*E70*1.25/1000000</f>
        <v>3.5437500000000002</v>
      </c>
      <c r="I70" s="809">
        <v>4700</v>
      </c>
    </row>
    <row r="71" spans="1:9">
      <c r="A71" s="810"/>
      <c r="B71" s="811"/>
      <c r="C71" s="810"/>
      <c r="D71" s="810"/>
      <c r="E71" s="810"/>
      <c r="F71" s="828"/>
      <c r="G71" s="828"/>
      <c r="H71" s="808"/>
      <c r="I71" s="809"/>
    </row>
    <row r="72" spans="1:9">
      <c r="A72" s="810"/>
      <c r="B72" s="811"/>
      <c r="C72" s="810"/>
      <c r="D72" s="810"/>
      <c r="E72" s="810"/>
      <c r="F72" s="828"/>
      <c r="G72" s="828"/>
      <c r="H72" s="808"/>
      <c r="I72" s="809"/>
    </row>
    <row r="73" spans="1:9">
      <c r="A73" s="810"/>
      <c r="B73" s="811"/>
      <c r="C73" s="810"/>
      <c r="D73" s="810"/>
      <c r="E73" s="810"/>
      <c r="F73" s="828"/>
      <c r="G73" s="828"/>
      <c r="H73" s="808"/>
      <c r="I73" s="809"/>
    </row>
    <row r="74" spans="1:9">
      <c r="A74" s="810"/>
      <c r="B74" s="811"/>
      <c r="C74" s="810"/>
      <c r="D74" s="810"/>
      <c r="E74" s="810"/>
      <c r="F74" s="828"/>
      <c r="G74" s="828"/>
      <c r="H74" s="808"/>
      <c r="I74" s="809"/>
    </row>
    <row r="75" spans="1:9">
      <c r="A75" s="810"/>
      <c r="B75" s="811"/>
      <c r="C75" s="810"/>
      <c r="D75" s="810"/>
      <c r="E75" s="810"/>
      <c r="F75" s="823"/>
      <c r="G75" s="823"/>
      <c r="H75" s="808"/>
      <c r="I75" s="809"/>
    </row>
    <row r="76" spans="1:9">
      <c r="A76" s="810">
        <v>11</v>
      </c>
      <c r="B76" s="811" t="s">
        <v>1269</v>
      </c>
      <c r="C76" s="810">
        <v>360</v>
      </c>
      <c r="D76" s="810">
        <v>140</v>
      </c>
      <c r="E76" s="810">
        <v>70</v>
      </c>
      <c r="F76" s="822" t="s">
        <v>967</v>
      </c>
      <c r="G76" s="822" t="s">
        <v>972</v>
      </c>
      <c r="H76" s="808">
        <f t="shared" ref="H76" si="9">C76*D76*E76*1.25/1000000</f>
        <v>4.41</v>
      </c>
      <c r="I76" s="809">
        <v>5700</v>
      </c>
    </row>
    <row r="77" spans="1:9">
      <c r="A77" s="810"/>
      <c r="B77" s="811"/>
      <c r="C77" s="810"/>
      <c r="D77" s="810"/>
      <c r="E77" s="810"/>
      <c r="F77" s="828"/>
      <c r="G77" s="828"/>
      <c r="H77" s="808"/>
      <c r="I77" s="809"/>
    </row>
    <row r="78" spans="1:9">
      <c r="A78" s="810"/>
      <c r="B78" s="811"/>
      <c r="C78" s="810"/>
      <c r="D78" s="810"/>
      <c r="E78" s="810"/>
      <c r="F78" s="828"/>
      <c r="G78" s="828"/>
      <c r="H78" s="808"/>
      <c r="I78" s="809"/>
    </row>
    <row r="79" spans="1:9">
      <c r="A79" s="810"/>
      <c r="B79" s="811"/>
      <c r="C79" s="810"/>
      <c r="D79" s="810"/>
      <c r="E79" s="810"/>
      <c r="F79" s="828"/>
      <c r="G79" s="828"/>
      <c r="H79" s="808"/>
      <c r="I79" s="809"/>
    </row>
    <row r="80" spans="1:9">
      <c r="A80" s="810"/>
      <c r="B80" s="811"/>
      <c r="C80" s="810"/>
      <c r="D80" s="810"/>
      <c r="E80" s="810"/>
      <c r="F80" s="828"/>
      <c r="G80" s="828"/>
      <c r="H80" s="808"/>
      <c r="I80" s="809"/>
    </row>
    <row r="81" spans="1:9">
      <c r="A81" s="810"/>
      <c r="B81" s="811"/>
      <c r="C81" s="810"/>
      <c r="D81" s="810"/>
      <c r="E81" s="810"/>
      <c r="F81" s="823"/>
      <c r="G81" s="823"/>
      <c r="H81" s="808"/>
      <c r="I81" s="809"/>
    </row>
    <row r="82" spans="1:9">
      <c r="A82" s="810">
        <v>12</v>
      </c>
      <c r="B82" s="811" t="s">
        <v>1270</v>
      </c>
      <c r="C82" s="810">
        <v>350</v>
      </c>
      <c r="D82" s="810">
        <v>140</v>
      </c>
      <c r="E82" s="810">
        <v>40</v>
      </c>
      <c r="F82" s="822"/>
      <c r="G82" s="822" t="s">
        <v>973</v>
      </c>
      <c r="H82" s="808">
        <f t="shared" ref="H82" si="10">C82*D82*E82*1.25/1000000</f>
        <v>2.4500000000000002</v>
      </c>
      <c r="I82" s="809">
        <v>3400</v>
      </c>
    </row>
    <row r="83" spans="1:9">
      <c r="A83" s="810"/>
      <c r="B83" s="811"/>
      <c r="C83" s="810"/>
      <c r="D83" s="810"/>
      <c r="E83" s="810"/>
      <c r="F83" s="828"/>
      <c r="G83" s="828"/>
      <c r="H83" s="808"/>
      <c r="I83" s="809"/>
    </row>
    <row r="84" spans="1:9">
      <c r="A84" s="810"/>
      <c r="B84" s="811"/>
      <c r="C84" s="810"/>
      <c r="D84" s="810"/>
      <c r="E84" s="810"/>
      <c r="F84" s="828"/>
      <c r="G84" s="828"/>
      <c r="H84" s="808"/>
      <c r="I84" s="809"/>
    </row>
    <row r="85" spans="1:9">
      <c r="A85" s="810"/>
      <c r="B85" s="811"/>
      <c r="C85" s="810"/>
      <c r="D85" s="810"/>
      <c r="E85" s="810"/>
      <c r="F85" s="828"/>
      <c r="G85" s="828"/>
      <c r="H85" s="808"/>
      <c r="I85" s="809"/>
    </row>
    <row r="86" spans="1:9">
      <c r="A86" s="810"/>
      <c r="B86" s="811"/>
      <c r="C86" s="810"/>
      <c r="D86" s="810"/>
      <c r="E86" s="810"/>
      <c r="F86" s="828"/>
      <c r="G86" s="828"/>
      <c r="H86" s="808"/>
      <c r="I86" s="809"/>
    </row>
    <row r="87" spans="1:9">
      <c r="A87" s="810"/>
      <c r="B87" s="811"/>
      <c r="C87" s="810"/>
      <c r="D87" s="810"/>
      <c r="E87" s="810"/>
      <c r="F87" s="823"/>
      <c r="G87" s="823"/>
      <c r="H87" s="808"/>
      <c r="I87" s="809"/>
    </row>
  </sheetData>
  <mergeCells count="127">
    <mergeCell ref="C2:I2"/>
    <mergeCell ref="I70:I75"/>
    <mergeCell ref="I76:I81"/>
    <mergeCell ref="I82:I87"/>
    <mergeCell ref="I34:I39"/>
    <mergeCell ref="I40:I45"/>
    <mergeCell ref="I46:I51"/>
    <mergeCell ref="I52:I57"/>
    <mergeCell ref="I58:I63"/>
    <mergeCell ref="I64:I69"/>
    <mergeCell ref="G52:G57"/>
    <mergeCell ref="H52:H57"/>
    <mergeCell ref="G40:G45"/>
    <mergeCell ref="H40:H45"/>
    <mergeCell ref="G28:G33"/>
    <mergeCell ref="H28:H33"/>
    <mergeCell ref="G16:G21"/>
    <mergeCell ref="H16:H21"/>
    <mergeCell ref="F10:G10"/>
    <mergeCell ref="I16:I21"/>
    <mergeCell ref="I22:I27"/>
    <mergeCell ref="I28:I33"/>
    <mergeCell ref="G76:G81"/>
    <mergeCell ref="H76:H81"/>
    <mergeCell ref="A82:A87"/>
    <mergeCell ref="B82:B87"/>
    <mergeCell ref="C82:C87"/>
    <mergeCell ref="D82:D87"/>
    <mergeCell ref="E82:E87"/>
    <mergeCell ref="F82:F87"/>
    <mergeCell ref="G82:G87"/>
    <mergeCell ref="H82:H87"/>
    <mergeCell ref="A76:A81"/>
    <mergeCell ref="B76:B81"/>
    <mergeCell ref="C76:C81"/>
    <mergeCell ref="D76:D81"/>
    <mergeCell ref="E76:E81"/>
    <mergeCell ref="F76:F81"/>
    <mergeCell ref="G64:G69"/>
    <mergeCell ref="H64:H69"/>
    <mergeCell ref="A70:A75"/>
    <mergeCell ref="B70:B75"/>
    <mergeCell ref="C70:C75"/>
    <mergeCell ref="D70:D75"/>
    <mergeCell ref="E70:E75"/>
    <mergeCell ref="F70:F75"/>
    <mergeCell ref="G70:G75"/>
    <mergeCell ref="H70:H75"/>
    <mergeCell ref="A64:A69"/>
    <mergeCell ref="B64:B69"/>
    <mergeCell ref="C64:C69"/>
    <mergeCell ref="D64:D69"/>
    <mergeCell ref="E64:E69"/>
    <mergeCell ref="F64:F69"/>
    <mergeCell ref="A58:A63"/>
    <mergeCell ref="B58:B63"/>
    <mergeCell ref="C58:C63"/>
    <mergeCell ref="D58:D63"/>
    <mergeCell ref="E58:E63"/>
    <mergeCell ref="F58:F63"/>
    <mergeCell ref="G58:G63"/>
    <mergeCell ref="H58:H63"/>
    <mergeCell ref="A52:A57"/>
    <mergeCell ref="B52:B57"/>
    <mergeCell ref="C52:C57"/>
    <mergeCell ref="D52:D57"/>
    <mergeCell ref="E52:E57"/>
    <mergeCell ref="F52:F57"/>
    <mergeCell ref="A46:A51"/>
    <mergeCell ref="B46:B51"/>
    <mergeCell ref="C46:C51"/>
    <mergeCell ref="D46:D51"/>
    <mergeCell ref="E46:E51"/>
    <mergeCell ref="F46:F51"/>
    <mergeCell ref="G46:G51"/>
    <mergeCell ref="H46:H51"/>
    <mergeCell ref="A40:A45"/>
    <mergeCell ref="B40:B45"/>
    <mergeCell ref="C40:C45"/>
    <mergeCell ref="D40:D45"/>
    <mergeCell ref="E40:E45"/>
    <mergeCell ref="F40:F45"/>
    <mergeCell ref="A34:A39"/>
    <mergeCell ref="B34:B39"/>
    <mergeCell ref="C34:C39"/>
    <mergeCell ref="D34:D39"/>
    <mergeCell ref="E34:E39"/>
    <mergeCell ref="F34:F39"/>
    <mergeCell ref="G34:G39"/>
    <mergeCell ref="H34:H39"/>
    <mergeCell ref="A28:A33"/>
    <mergeCell ref="B28:B33"/>
    <mergeCell ref="C28:C33"/>
    <mergeCell ref="D28:D33"/>
    <mergeCell ref="E28:E33"/>
    <mergeCell ref="F28:F33"/>
    <mergeCell ref="A22:A27"/>
    <mergeCell ref="B22:B27"/>
    <mergeCell ref="C22:C27"/>
    <mergeCell ref="D22:D27"/>
    <mergeCell ref="E22:E27"/>
    <mergeCell ref="F22:F27"/>
    <mergeCell ref="G22:G27"/>
    <mergeCell ref="H22:H27"/>
    <mergeCell ref="A16:A21"/>
    <mergeCell ref="B16:B21"/>
    <mergeCell ref="C16:C21"/>
    <mergeCell ref="D16:D21"/>
    <mergeCell ref="E16:E21"/>
    <mergeCell ref="F16:F21"/>
    <mergeCell ref="J10:K10"/>
    <mergeCell ref="E13:G13"/>
    <mergeCell ref="J13:K13"/>
    <mergeCell ref="A14:A15"/>
    <mergeCell ref="F14:F15"/>
    <mergeCell ref="G14:G15"/>
    <mergeCell ref="H14:H15"/>
    <mergeCell ref="A5:C5"/>
    <mergeCell ref="E7:K7"/>
    <mergeCell ref="A8:D8"/>
    <mergeCell ref="E8:K8"/>
    <mergeCell ref="A9:F9"/>
    <mergeCell ref="B14:B15"/>
    <mergeCell ref="C14:E14"/>
    <mergeCell ref="I14:I15"/>
    <mergeCell ref="H10:I10"/>
    <mergeCell ref="A12:I12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N13" sqref="N13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/>
      <c r="B2" s="230"/>
      <c r="C2" s="834" t="s">
        <v>1283</v>
      </c>
      <c r="D2" s="835"/>
      <c r="E2" s="835"/>
      <c r="F2" s="835"/>
      <c r="G2" s="835"/>
      <c r="H2" s="237"/>
      <c r="I2" s="237"/>
      <c r="J2" s="237"/>
      <c r="K2" s="237"/>
    </row>
    <row r="3" spans="1:11" ht="15">
      <c r="A3" s="230"/>
      <c r="B3" s="230"/>
      <c r="C3" s="230"/>
      <c r="D3" s="238"/>
      <c r="E3" s="238"/>
      <c r="F3" s="238"/>
      <c r="G3" s="238"/>
      <c r="H3" s="238"/>
      <c r="I3" s="238"/>
      <c r="J3" s="238"/>
      <c r="K3" s="238"/>
    </row>
    <row r="4" spans="1:11" ht="15">
      <c r="A4" s="230"/>
      <c r="B4" s="230"/>
      <c r="C4" s="230"/>
      <c r="D4" s="238"/>
      <c r="E4" s="238"/>
      <c r="F4" s="238"/>
      <c r="G4" s="238"/>
      <c r="H4" s="238"/>
      <c r="I4" s="238"/>
      <c r="J4" s="238"/>
      <c r="K4" s="238"/>
    </row>
    <row r="5" spans="1:11" ht="15.75">
      <c r="A5" s="836">
        <v>44938</v>
      </c>
      <c r="B5" s="837"/>
      <c r="C5" s="837"/>
      <c r="D5" s="238"/>
      <c r="E5" s="238"/>
      <c r="F5" s="238"/>
      <c r="G5" s="238"/>
      <c r="H5" s="238"/>
      <c r="I5" s="238"/>
      <c r="J5" s="238"/>
      <c r="K5" s="238"/>
    </row>
    <row r="6" spans="1:11" ht="15">
      <c r="A6" s="230"/>
      <c r="B6" s="230"/>
      <c r="C6" s="230"/>
      <c r="D6" s="238"/>
      <c r="E6" s="238"/>
      <c r="F6" s="238"/>
      <c r="G6" s="238"/>
      <c r="H6" s="238"/>
      <c r="I6" s="238"/>
      <c r="J6" s="238"/>
      <c r="K6" s="238"/>
    </row>
    <row r="7" spans="1:11" ht="18.75">
      <c r="A7" s="49" t="s">
        <v>648</v>
      </c>
      <c r="B7" s="230"/>
      <c r="C7" s="230"/>
      <c r="D7" s="230"/>
      <c r="E7" s="464"/>
      <c r="F7" s="464"/>
      <c r="G7" s="464"/>
      <c r="H7" s="464"/>
      <c r="I7" s="464"/>
      <c r="J7" s="464"/>
      <c r="K7" s="464"/>
    </row>
    <row r="8" spans="1:11" ht="15">
      <c r="A8" s="470" t="s">
        <v>432</v>
      </c>
      <c r="B8" s="471"/>
      <c r="C8" s="471"/>
      <c r="D8" s="471"/>
      <c r="E8" s="465"/>
      <c r="F8" s="466"/>
      <c r="G8" s="466"/>
      <c r="H8" s="466"/>
      <c r="I8" s="466"/>
      <c r="J8" s="466"/>
      <c r="K8" s="466"/>
    </row>
    <row r="9" spans="1:11" ht="15.75">
      <c r="A9" s="816" t="s">
        <v>683</v>
      </c>
      <c r="B9" s="817"/>
      <c r="C9" s="817"/>
      <c r="D9" s="817"/>
      <c r="E9" s="817"/>
      <c r="F9" s="817"/>
      <c r="G9" s="230"/>
      <c r="H9" s="230"/>
      <c r="I9" s="230"/>
      <c r="J9" s="239"/>
      <c r="K9" s="239"/>
    </row>
    <row r="10" spans="1:11" ht="15.75">
      <c r="A10" s="232" t="s">
        <v>907</v>
      </c>
      <c r="B10" s="233"/>
      <c r="C10" s="233"/>
      <c r="D10" s="233"/>
      <c r="E10" s="230"/>
      <c r="F10" s="475" t="s">
        <v>0</v>
      </c>
      <c r="G10" s="476"/>
      <c r="H10" s="230"/>
      <c r="I10" s="230"/>
      <c r="J10" s="820"/>
      <c r="K10" s="821"/>
    </row>
    <row r="11" spans="1:11" ht="14.25">
      <c r="A11" s="230"/>
      <c r="B11" s="230"/>
      <c r="C11" s="230"/>
      <c r="D11" s="230"/>
      <c r="E11" s="657"/>
      <c r="F11" s="657"/>
      <c r="G11" s="657"/>
      <c r="H11" s="111"/>
      <c r="I11" s="111"/>
      <c r="J11" s="658"/>
      <c r="K11" s="659"/>
    </row>
    <row r="13" spans="1:11">
      <c r="A13" s="810" t="s">
        <v>953</v>
      </c>
      <c r="B13" s="811" t="s">
        <v>959</v>
      </c>
      <c r="C13" s="832" t="s">
        <v>954</v>
      </c>
      <c r="D13" s="832"/>
      <c r="E13" s="832"/>
      <c r="F13" s="812" t="s">
        <v>960</v>
      </c>
      <c r="G13" s="813" t="s">
        <v>955</v>
      </c>
    </row>
    <row r="14" spans="1:11">
      <c r="A14" s="810"/>
      <c r="B14" s="811"/>
      <c r="C14" s="269" t="s">
        <v>956</v>
      </c>
      <c r="D14" s="269" t="s">
        <v>957</v>
      </c>
      <c r="E14" s="269" t="s">
        <v>958</v>
      </c>
      <c r="F14" s="812"/>
      <c r="G14" s="813"/>
    </row>
    <row r="15" spans="1:11">
      <c r="A15" s="810">
        <v>1</v>
      </c>
      <c r="B15" s="811" t="s">
        <v>961</v>
      </c>
      <c r="C15" s="810">
        <v>1300</v>
      </c>
      <c r="D15" s="810">
        <v>150</v>
      </c>
      <c r="E15" s="810">
        <v>10</v>
      </c>
      <c r="F15" s="808">
        <f>C15*D15*E15*1.25/1000000</f>
        <v>2.4375</v>
      </c>
      <c r="G15" s="833">
        <v>3400</v>
      </c>
    </row>
    <row r="16" spans="1:11">
      <c r="A16" s="810"/>
      <c r="B16" s="811"/>
      <c r="C16" s="810"/>
      <c r="D16" s="810"/>
      <c r="E16" s="810"/>
      <c r="F16" s="808"/>
      <c r="G16" s="833"/>
    </row>
    <row r="17" spans="1:7">
      <c r="A17" s="810"/>
      <c r="B17" s="811"/>
      <c r="C17" s="810"/>
      <c r="D17" s="810"/>
      <c r="E17" s="810"/>
      <c r="F17" s="808"/>
      <c r="G17" s="833"/>
    </row>
    <row r="18" spans="1:7">
      <c r="A18" s="810"/>
      <c r="B18" s="811"/>
      <c r="C18" s="810"/>
      <c r="D18" s="810"/>
      <c r="E18" s="810"/>
      <c r="F18" s="808"/>
      <c r="G18" s="833"/>
    </row>
    <row r="19" spans="1:7">
      <c r="A19" s="810"/>
      <c r="B19" s="811"/>
      <c r="C19" s="810"/>
      <c r="D19" s="810"/>
      <c r="E19" s="810"/>
      <c r="F19" s="808"/>
      <c r="G19" s="833"/>
    </row>
    <row r="20" spans="1:7">
      <c r="A20" s="810"/>
      <c r="B20" s="811"/>
      <c r="C20" s="810"/>
      <c r="D20" s="810"/>
      <c r="E20" s="810"/>
      <c r="F20" s="808"/>
      <c r="G20" s="833"/>
    </row>
    <row r="21" spans="1:7">
      <c r="A21" s="810">
        <v>2</v>
      </c>
      <c r="B21" s="811" t="s">
        <v>1271</v>
      </c>
      <c r="C21" s="810">
        <v>1520</v>
      </c>
      <c r="D21" s="810">
        <v>135</v>
      </c>
      <c r="E21" s="810">
        <v>10</v>
      </c>
      <c r="F21" s="808">
        <f t="shared" ref="F21" si="0">C21*D21*E21*1.25/1000000</f>
        <v>2.5649999999999999</v>
      </c>
      <c r="G21" s="833">
        <v>3550</v>
      </c>
    </row>
    <row r="22" spans="1:7">
      <c r="A22" s="810"/>
      <c r="B22" s="811"/>
      <c r="C22" s="810"/>
      <c r="D22" s="810"/>
      <c r="E22" s="810"/>
      <c r="F22" s="808"/>
      <c r="G22" s="833"/>
    </row>
    <row r="23" spans="1:7">
      <c r="A23" s="810"/>
      <c r="B23" s="811"/>
      <c r="C23" s="810"/>
      <c r="D23" s="810"/>
      <c r="E23" s="810"/>
      <c r="F23" s="808"/>
      <c r="G23" s="833"/>
    </row>
    <row r="24" spans="1:7">
      <c r="A24" s="810"/>
      <c r="B24" s="811"/>
      <c r="C24" s="810"/>
      <c r="D24" s="810"/>
      <c r="E24" s="810"/>
      <c r="F24" s="808"/>
      <c r="G24" s="833"/>
    </row>
    <row r="25" spans="1:7">
      <c r="A25" s="810"/>
      <c r="B25" s="811"/>
      <c r="C25" s="810"/>
      <c r="D25" s="810"/>
      <c r="E25" s="810"/>
      <c r="F25" s="808"/>
      <c r="G25" s="833"/>
    </row>
    <row r="26" spans="1:7">
      <c r="A26" s="810"/>
      <c r="B26" s="811"/>
      <c r="C26" s="810"/>
      <c r="D26" s="810"/>
      <c r="E26" s="810"/>
      <c r="F26" s="808"/>
      <c r="G26" s="833"/>
    </row>
    <row r="27" spans="1:7">
      <c r="A27" s="810">
        <v>3</v>
      </c>
      <c r="B27" s="811" t="s">
        <v>1272</v>
      </c>
      <c r="C27" s="810">
        <v>1467</v>
      </c>
      <c r="D27" s="810">
        <v>150</v>
      </c>
      <c r="E27" s="810">
        <v>10</v>
      </c>
      <c r="F27" s="808">
        <f t="shared" ref="F27" si="1">C27*D27*E27*1.25/1000000</f>
        <v>2.7506249999999999</v>
      </c>
      <c r="G27" s="833">
        <v>3800</v>
      </c>
    </row>
    <row r="28" spans="1:7">
      <c r="A28" s="810"/>
      <c r="B28" s="811"/>
      <c r="C28" s="810"/>
      <c r="D28" s="810"/>
      <c r="E28" s="810"/>
      <c r="F28" s="808"/>
      <c r="G28" s="833"/>
    </row>
    <row r="29" spans="1:7">
      <c r="A29" s="810"/>
      <c r="B29" s="811"/>
      <c r="C29" s="810"/>
      <c r="D29" s="810"/>
      <c r="E29" s="810"/>
      <c r="F29" s="808"/>
      <c r="G29" s="833"/>
    </row>
    <row r="30" spans="1:7">
      <c r="A30" s="810"/>
      <c r="B30" s="811"/>
      <c r="C30" s="810"/>
      <c r="D30" s="810"/>
      <c r="E30" s="810"/>
      <c r="F30" s="808"/>
      <c r="G30" s="833"/>
    </row>
    <row r="31" spans="1:7">
      <c r="A31" s="810"/>
      <c r="B31" s="811"/>
      <c r="C31" s="810"/>
      <c r="D31" s="810"/>
      <c r="E31" s="810"/>
      <c r="F31" s="808"/>
      <c r="G31" s="833"/>
    </row>
    <row r="32" spans="1:7">
      <c r="A32" s="810"/>
      <c r="B32" s="811"/>
      <c r="C32" s="810"/>
      <c r="D32" s="810"/>
      <c r="E32" s="810"/>
      <c r="F32" s="808"/>
      <c r="G32" s="833"/>
    </row>
    <row r="33" spans="1:7">
      <c r="A33" s="810">
        <v>4</v>
      </c>
      <c r="B33" s="811" t="s">
        <v>1273</v>
      </c>
      <c r="C33" s="810">
        <v>1760</v>
      </c>
      <c r="D33" s="810">
        <v>135</v>
      </c>
      <c r="E33" s="810">
        <v>10</v>
      </c>
      <c r="F33" s="808">
        <f t="shared" ref="F33" si="2">C33*D33*E33*1.25/1000000</f>
        <v>2.97</v>
      </c>
      <c r="G33" s="833">
        <v>4020</v>
      </c>
    </row>
    <row r="34" spans="1:7">
      <c r="A34" s="810"/>
      <c r="B34" s="811"/>
      <c r="C34" s="810"/>
      <c r="D34" s="810"/>
      <c r="E34" s="810"/>
      <c r="F34" s="808"/>
      <c r="G34" s="833"/>
    </row>
    <row r="35" spans="1:7">
      <c r="A35" s="810"/>
      <c r="B35" s="811"/>
      <c r="C35" s="810"/>
      <c r="D35" s="810"/>
      <c r="E35" s="810"/>
      <c r="F35" s="808"/>
      <c r="G35" s="833"/>
    </row>
    <row r="36" spans="1:7">
      <c r="A36" s="810"/>
      <c r="B36" s="811"/>
      <c r="C36" s="810"/>
      <c r="D36" s="810"/>
      <c r="E36" s="810"/>
      <c r="F36" s="808"/>
      <c r="G36" s="833"/>
    </row>
    <row r="37" spans="1:7">
      <c r="A37" s="810"/>
      <c r="B37" s="811"/>
      <c r="C37" s="810"/>
      <c r="D37" s="810"/>
      <c r="E37" s="810"/>
      <c r="F37" s="808"/>
      <c r="G37" s="833"/>
    </row>
    <row r="38" spans="1:7">
      <c r="A38" s="810"/>
      <c r="B38" s="811"/>
      <c r="C38" s="810"/>
      <c r="D38" s="810"/>
      <c r="E38" s="810"/>
      <c r="F38" s="808"/>
      <c r="G38" s="833"/>
    </row>
    <row r="39" spans="1:7">
      <c r="A39" s="810">
        <v>5</v>
      </c>
      <c r="B39" s="811" t="s">
        <v>1274</v>
      </c>
      <c r="C39" s="810">
        <v>1750</v>
      </c>
      <c r="D39" s="810">
        <v>135</v>
      </c>
      <c r="E39" s="810">
        <v>10</v>
      </c>
      <c r="F39" s="808">
        <f t="shared" ref="F39" si="3">C39*D39*E39*1.25/1000000</f>
        <v>2.953125</v>
      </c>
      <c r="G39" s="833">
        <v>4000</v>
      </c>
    </row>
    <row r="40" spans="1:7">
      <c r="A40" s="810"/>
      <c r="B40" s="811"/>
      <c r="C40" s="810"/>
      <c r="D40" s="810"/>
      <c r="E40" s="810"/>
      <c r="F40" s="808"/>
      <c r="G40" s="833"/>
    </row>
    <row r="41" spans="1:7">
      <c r="A41" s="810"/>
      <c r="B41" s="811"/>
      <c r="C41" s="810"/>
      <c r="D41" s="810"/>
      <c r="E41" s="810"/>
      <c r="F41" s="808"/>
      <c r="G41" s="833"/>
    </row>
    <row r="42" spans="1:7">
      <c r="A42" s="810"/>
      <c r="B42" s="811"/>
      <c r="C42" s="810"/>
      <c r="D42" s="810"/>
      <c r="E42" s="810"/>
      <c r="F42" s="808"/>
      <c r="G42" s="833"/>
    </row>
    <row r="43" spans="1:7">
      <c r="A43" s="810"/>
      <c r="B43" s="811"/>
      <c r="C43" s="810"/>
      <c r="D43" s="810"/>
      <c r="E43" s="810"/>
      <c r="F43" s="808"/>
      <c r="G43" s="833"/>
    </row>
    <row r="44" spans="1:7">
      <c r="A44" s="810"/>
      <c r="B44" s="811"/>
      <c r="C44" s="810"/>
      <c r="D44" s="810"/>
      <c r="E44" s="810"/>
      <c r="F44" s="808"/>
      <c r="G44" s="833"/>
    </row>
    <row r="45" spans="1:7">
      <c r="A45" s="810">
        <v>6</v>
      </c>
      <c r="B45" s="811" t="s">
        <v>1275</v>
      </c>
      <c r="C45" s="810">
        <v>1680</v>
      </c>
      <c r="D45" s="810">
        <v>155</v>
      </c>
      <c r="E45" s="810">
        <v>10</v>
      </c>
      <c r="F45" s="808">
        <f t="shared" ref="F45" si="4">C45*D45*E45*1.25/1000000</f>
        <v>3.2549999999999999</v>
      </c>
      <c r="G45" s="833">
        <v>4350</v>
      </c>
    </row>
    <row r="46" spans="1:7">
      <c r="A46" s="810"/>
      <c r="B46" s="811"/>
      <c r="C46" s="810"/>
      <c r="D46" s="810"/>
      <c r="E46" s="810"/>
      <c r="F46" s="808"/>
      <c r="G46" s="833"/>
    </row>
    <row r="47" spans="1:7">
      <c r="A47" s="810"/>
      <c r="B47" s="811"/>
      <c r="C47" s="810"/>
      <c r="D47" s="810"/>
      <c r="E47" s="810"/>
      <c r="F47" s="808"/>
      <c r="G47" s="833"/>
    </row>
    <row r="48" spans="1:7">
      <c r="A48" s="810"/>
      <c r="B48" s="811"/>
      <c r="C48" s="810"/>
      <c r="D48" s="810"/>
      <c r="E48" s="810"/>
      <c r="F48" s="808"/>
      <c r="G48" s="833"/>
    </row>
    <row r="49" spans="1:7">
      <c r="A49" s="810"/>
      <c r="B49" s="811"/>
      <c r="C49" s="810"/>
      <c r="D49" s="810"/>
      <c r="E49" s="810"/>
      <c r="F49" s="808"/>
      <c r="G49" s="833"/>
    </row>
    <row r="50" spans="1:7">
      <c r="A50" s="810"/>
      <c r="B50" s="811"/>
      <c r="C50" s="810"/>
      <c r="D50" s="810"/>
      <c r="E50" s="810"/>
      <c r="F50" s="808"/>
      <c r="G50" s="833"/>
    </row>
    <row r="51" spans="1:7">
      <c r="A51" s="810">
        <v>7</v>
      </c>
      <c r="B51" s="811" t="s">
        <v>1276</v>
      </c>
      <c r="C51" s="810">
        <v>1520</v>
      </c>
      <c r="D51" s="810">
        <v>155</v>
      </c>
      <c r="E51" s="810">
        <v>10</v>
      </c>
      <c r="F51" s="808">
        <f t="shared" ref="F51" si="5">C51*D51*E51*1.25/1000000</f>
        <v>2.9449999999999998</v>
      </c>
      <c r="G51" s="833">
        <v>4000</v>
      </c>
    </row>
    <row r="52" spans="1:7">
      <c r="A52" s="810"/>
      <c r="B52" s="811"/>
      <c r="C52" s="810"/>
      <c r="D52" s="810"/>
      <c r="E52" s="810"/>
      <c r="F52" s="808"/>
      <c r="G52" s="833"/>
    </row>
    <row r="53" spans="1:7">
      <c r="A53" s="810"/>
      <c r="B53" s="811"/>
      <c r="C53" s="810"/>
      <c r="D53" s="810"/>
      <c r="E53" s="810"/>
      <c r="F53" s="808"/>
      <c r="G53" s="833"/>
    </row>
    <row r="54" spans="1:7">
      <c r="A54" s="810"/>
      <c r="B54" s="811"/>
      <c r="C54" s="810"/>
      <c r="D54" s="810"/>
      <c r="E54" s="810"/>
      <c r="F54" s="808"/>
      <c r="G54" s="833"/>
    </row>
    <row r="55" spans="1:7">
      <c r="A55" s="810"/>
      <c r="B55" s="811"/>
      <c r="C55" s="810"/>
      <c r="D55" s="810"/>
      <c r="E55" s="810"/>
      <c r="F55" s="808"/>
      <c r="G55" s="833"/>
    </row>
    <row r="56" spans="1:7">
      <c r="A56" s="810"/>
      <c r="B56" s="811"/>
      <c r="C56" s="810"/>
      <c r="D56" s="810"/>
      <c r="E56" s="810"/>
      <c r="F56" s="808"/>
      <c r="G56" s="833"/>
    </row>
    <row r="57" spans="1:7">
      <c r="A57" s="810">
        <v>8</v>
      </c>
      <c r="B57" s="811" t="s">
        <v>1277</v>
      </c>
      <c r="C57" s="810">
        <v>1500</v>
      </c>
      <c r="D57" s="810">
        <v>160</v>
      </c>
      <c r="E57" s="810">
        <v>10</v>
      </c>
      <c r="F57" s="808">
        <f t="shared" ref="F57" si="6">C57*D57*E57*1.25/1000000</f>
        <v>3</v>
      </c>
      <c r="G57" s="833">
        <v>4060</v>
      </c>
    </row>
    <row r="58" spans="1:7">
      <c r="A58" s="810"/>
      <c r="B58" s="811"/>
      <c r="C58" s="810"/>
      <c r="D58" s="810"/>
      <c r="E58" s="810"/>
      <c r="F58" s="808"/>
      <c r="G58" s="833"/>
    </row>
    <row r="59" spans="1:7">
      <c r="A59" s="810"/>
      <c r="B59" s="811"/>
      <c r="C59" s="810"/>
      <c r="D59" s="810"/>
      <c r="E59" s="810"/>
      <c r="F59" s="808"/>
      <c r="G59" s="833"/>
    </row>
    <row r="60" spans="1:7">
      <c r="A60" s="810"/>
      <c r="B60" s="811"/>
      <c r="C60" s="810"/>
      <c r="D60" s="810"/>
      <c r="E60" s="810"/>
      <c r="F60" s="808"/>
      <c r="G60" s="833"/>
    </row>
    <row r="61" spans="1:7">
      <c r="A61" s="810"/>
      <c r="B61" s="811"/>
      <c r="C61" s="810"/>
      <c r="D61" s="810"/>
      <c r="E61" s="810"/>
      <c r="F61" s="808"/>
      <c r="G61" s="833"/>
    </row>
    <row r="62" spans="1:7">
      <c r="A62" s="810"/>
      <c r="B62" s="811"/>
      <c r="C62" s="810"/>
      <c r="D62" s="810"/>
      <c r="E62" s="810"/>
      <c r="F62" s="808"/>
      <c r="G62" s="833"/>
    </row>
    <row r="63" spans="1:7">
      <c r="A63" s="810">
        <v>9</v>
      </c>
      <c r="B63" s="811" t="s">
        <v>1278</v>
      </c>
      <c r="C63" s="810">
        <v>1380</v>
      </c>
      <c r="D63" s="810">
        <v>160</v>
      </c>
      <c r="E63" s="810">
        <v>10</v>
      </c>
      <c r="F63" s="808">
        <f t="shared" ref="F63" si="7">C63*D63*E63*1.25/1000000</f>
        <v>2.76</v>
      </c>
      <c r="G63" s="833">
        <v>3780</v>
      </c>
    </row>
    <row r="64" spans="1:7">
      <c r="A64" s="810"/>
      <c r="B64" s="811"/>
      <c r="C64" s="810"/>
      <c r="D64" s="810"/>
      <c r="E64" s="810"/>
      <c r="F64" s="808"/>
      <c r="G64" s="833"/>
    </row>
    <row r="65" spans="1:7">
      <c r="A65" s="810"/>
      <c r="B65" s="811"/>
      <c r="C65" s="810"/>
      <c r="D65" s="810"/>
      <c r="E65" s="810"/>
      <c r="F65" s="808"/>
      <c r="G65" s="833"/>
    </row>
    <row r="66" spans="1:7">
      <c r="A66" s="810"/>
      <c r="B66" s="811"/>
      <c r="C66" s="810"/>
      <c r="D66" s="810"/>
      <c r="E66" s="810"/>
      <c r="F66" s="808"/>
      <c r="G66" s="833"/>
    </row>
    <row r="67" spans="1:7">
      <c r="A67" s="810"/>
      <c r="B67" s="811"/>
      <c r="C67" s="810"/>
      <c r="D67" s="810"/>
      <c r="E67" s="810"/>
      <c r="F67" s="808"/>
      <c r="G67" s="833"/>
    </row>
    <row r="68" spans="1:7">
      <c r="A68" s="810"/>
      <c r="B68" s="811"/>
      <c r="C68" s="810"/>
      <c r="D68" s="810"/>
      <c r="E68" s="810"/>
      <c r="F68" s="808"/>
      <c r="G68" s="833"/>
    </row>
    <row r="69" spans="1:7">
      <c r="A69" s="810">
        <v>10</v>
      </c>
      <c r="B69" s="811" t="s">
        <v>1279</v>
      </c>
      <c r="C69" s="810">
        <v>1144</v>
      </c>
      <c r="D69" s="810">
        <v>120</v>
      </c>
      <c r="E69" s="810">
        <v>10</v>
      </c>
      <c r="F69" s="808">
        <f t="shared" ref="F69" si="8">C69*D69*E69*1.25/1000000</f>
        <v>1.716</v>
      </c>
      <c r="G69" s="833">
        <v>2550</v>
      </c>
    </row>
    <row r="70" spans="1:7">
      <c r="A70" s="810"/>
      <c r="B70" s="811"/>
      <c r="C70" s="810"/>
      <c r="D70" s="810"/>
      <c r="E70" s="810"/>
      <c r="F70" s="808"/>
      <c r="G70" s="833"/>
    </row>
    <row r="71" spans="1:7">
      <c r="A71" s="810"/>
      <c r="B71" s="811"/>
      <c r="C71" s="810"/>
      <c r="D71" s="810"/>
      <c r="E71" s="810"/>
      <c r="F71" s="808"/>
      <c r="G71" s="833"/>
    </row>
    <row r="72" spans="1:7">
      <c r="A72" s="810"/>
      <c r="B72" s="811"/>
      <c r="C72" s="810"/>
      <c r="D72" s="810"/>
      <c r="E72" s="810"/>
      <c r="F72" s="808"/>
      <c r="G72" s="833"/>
    </row>
    <row r="73" spans="1:7">
      <c r="A73" s="810"/>
      <c r="B73" s="811"/>
      <c r="C73" s="810"/>
      <c r="D73" s="810"/>
      <c r="E73" s="810"/>
      <c r="F73" s="808"/>
      <c r="G73" s="833"/>
    </row>
    <row r="74" spans="1:7">
      <c r="A74" s="810"/>
      <c r="B74" s="811"/>
      <c r="C74" s="810"/>
      <c r="D74" s="810"/>
      <c r="E74" s="810"/>
      <c r="F74" s="808"/>
      <c r="G74" s="833"/>
    </row>
  </sheetData>
  <mergeCells count="85"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A13:A14"/>
    <mergeCell ref="B13:B14"/>
    <mergeCell ref="C13:E13"/>
    <mergeCell ref="F13:F14"/>
    <mergeCell ref="G13:G14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1"/>
  <sheetViews>
    <sheetView workbookViewId="0">
      <selection activeCell="F150" sqref="F150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93" t="s">
        <v>754</v>
      </c>
      <c r="B2" s="193" t="s">
        <v>755</v>
      </c>
    </row>
    <row r="3" spans="1:2" ht="18.75">
      <c r="A3" s="838" t="s">
        <v>756</v>
      </c>
      <c r="B3" s="838"/>
    </row>
    <row r="4" spans="1:2" ht="18.75" customHeight="1">
      <c r="A4" s="839" t="s">
        <v>757</v>
      </c>
      <c r="B4" s="840"/>
    </row>
    <row r="5" spans="1:2" ht="15.75">
      <c r="A5" s="194" t="s">
        <v>758</v>
      </c>
      <c r="B5" s="195"/>
    </row>
    <row r="6" spans="1:2" ht="15">
      <c r="A6" s="196" t="s">
        <v>759</v>
      </c>
      <c r="B6" s="195"/>
    </row>
    <row r="7" spans="1:2">
      <c r="A7" s="197" t="s">
        <v>760</v>
      </c>
      <c r="B7" s="195">
        <v>2000</v>
      </c>
    </row>
    <row r="8" spans="1:2">
      <c r="A8" s="197" t="s">
        <v>761</v>
      </c>
      <c r="B8" s="195">
        <v>3200</v>
      </c>
    </row>
    <row r="9" spans="1:2" ht="15">
      <c r="A9" s="196" t="s">
        <v>762</v>
      </c>
      <c r="B9" s="195"/>
    </row>
    <row r="10" spans="1:2">
      <c r="A10" s="197" t="s">
        <v>763</v>
      </c>
      <c r="B10" s="195">
        <v>4300</v>
      </c>
    </row>
    <row r="11" spans="1:2" s="220" customFormat="1" ht="14.25" customHeight="1">
      <c r="A11" s="221" t="s">
        <v>856</v>
      </c>
      <c r="B11" s="222">
        <v>5500</v>
      </c>
    </row>
    <row r="12" spans="1:2">
      <c r="A12" s="221" t="s">
        <v>857</v>
      </c>
      <c r="B12" s="222">
        <v>3500</v>
      </c>
    </row>
    <row r="13" spans="1:2">
      <c r="A13" s="197" t="s">
        <v>764</v>
      </c>
      <c r="B13" s="195">
        <v>4500</v>
      </c>
    </row>
    <row r="14" spans="1:2">
      <c r="A14" s="197" t="s">
        <v>765</v>
      </c>
      <c r="B14" s="195">
        <v>4500</v>
      </c>
    </row>
    <row r="15" spans="1:2">
      <c r="A15" s="191" t="s">
        <v>766</v>
      </c>
      <c r="B15" s="195">
        <v>4000</v>
      </c>
    </row>
    <row r="16" spans="1:2" ht="15">
      <c r="A16" s="196" t="s">
        <v>767</v>
      </c>
      <c r="B16" s="195"/>
    </row>
    <row r="17" spans="1:2">
      <c r="A17" s="197" t="s">
        <v>764</v>
      </c>
      <c r="B17" s="195">
        <v>4500</v>
      </c>
    </row>
    <row r="18" spans="1:2">
      <c r="A18" s="197" t="s">
        <v>765</v>
      </c>
      <c r="B18" s="195">
        <v>4500</v>
      </c>
    </row>
    <row r="19" spans="1:2" ht="15">
      <c r="A19" s="196" t="s">
        <v>445</v>
      </c>
      <c r="B19" s="195"/>
    </row>
    <row r="20" spans="1:2">
      <c r="A20" s="197" t="s">
        <v>769</v>
      </c>
      <c r="B20" s="195">
        <v>4000</v>
      </c>
    </row>
    <row r="21" spans="1:2">
      <c r="A21" s="197" t="s">
        <v>770</v>
      </c>
      <c r="B21" s="195">
        <v>4100</v>
      </c>
    </row>
    <row r="22" spans="1:2">
      <c r="A22" s="197" t="s">
        <v>771</v>
      </c>
      <c r="B22" s="195">
        <v>4100</v>
      </c>
    </row>
    <row r="23" spans="1:2" ht="15">
      <c r="A23" s="196" t="s">
        <v>446</v>
      </c>
      <c r="B23" s="195"/>
    </row>
    <row r="24" spans="1:2">
      <c r="A24" s="197" t="s">
        <v>772</v>
      </c>
      <c r="B24" s="195">
        <v>7500</v>
      </c>
    </row>
    <row r="25" spans="1:2" ht="14.25" customHeight="1">
      <c r="A25" s="199" t="s">
        <v>773</v>
      </c>
      <c r="B25" s="195">
        <v>5500</v>
      </c>
    </row>
    <row r="26" spans="1:2">
      <c r="A26" s="197" t="s">
        <v>774</v>
      </c>
      <c r="B26" s="195">
        <v>6000</v>
      </c>
    </row>
    <row r="27" spans="1:2">
      <c r="A27" s="197" t="s">
        <v>775</v>
      </c>
      <c r="B27" s="195">
        <v>6000</v>
      </c>
    </row>
    <row r="28" spans="1:2" ht="15">
      <c r="A28" s="196" t="s">
        <v>447</v>
      </c>
      <c r="B28" s="195"/>
    </row>
    <row r="29" spans="1:2">
      <c r="A29" s="197" t="s">
        <v>776</v>
      </c>
      <c r="B29" s="195">
        <v>7500</v>
      </c>
    </row>
    <row r="30" spans="1:2">
      <c r="A30" s="197" t="s">
        <v>774</v>
      </c>
      <c r="B30" s="195">
        <v>6000</v>
      </c>
    </row>
    <row r="31" spans="1:2">
      <c r="A31" s="197" t="s">
        <v>775</v>
      </c>
      <c r="B31" s="195">
        <v>6000</v>
      </c>
    </row>
    <row r="32" spans="1:2" ht="15.75">
      <c r="A32" s="200" t="s">
        <v>451</v>
      </c>
      <c r="B32" s="195"/>
    </row>
    <row r="33" spans="1:2" ht="15">
      <c r="A33" s="201" t="s">
        <v>453</v>
      </c>
      <c r="B33" s="195"/>
    </row>
    <row r="34" spans="1:2">
      <c r="A34" s="197" t="s">
        <v>777</v>
      </c>
      <c r="B34" s="195">
        <v>2600</v>
      </c>
    </row>
    <row r="35" spans="1:2" ht="15">
      <c r="A35" s="196" t="s">
        <v>454</v>
      </c>
      <c r="B35" s="195"/>
    </row>
    <row r="36" spans="1:2">
      <c r="A36" s="197" t="s">
        <v>778</v>
      </c>
      <c r="B36" s="195">
        <v>4000</v>
      </c>
    </row>
    <row r="37" spans="1:2">
      <c r="A37" s="197" t="s">
        <v>779</v>
      </c>
      <c r="B37" s="195">
        <v>2000</v>
      </c>
    </row>
    <row r="38" spans="1:2">
      <c r="A38" s="197" t="s">
        <v>780</v>
      </c>
      <c r="B38" s="195">
        <v>2000</v>
      </c>
    </row>
    <row r="39" spans="1:2">
      <c r="A39" s="197" t="s">
        <v>781</v>
      </c>
      <c r="B39" s="195">
        <v>4000</v>
      </c>
    </row>
    <row r="40" spans="1:2">
      <c r="A40" s="197" t="s">
        <v>782</v>
      </c>
      <c r="B40" s="195">
        <v>4000</v>
      </c>
    </row>
    <row r="41" spans="1:2">
      <c r="A41" s="197" t="s">
        <v>783</v>
      </c>
      <c r="B41" s="195">
        <v>4000</v>
      </c>
    </row>
    <row r="42" spans="1:2" ht="15">
      <c r="A42" s="196" t="s">
        <v>455</v>
      </c>
      <c r="B42" s="195"/>
    </row>
    <row r="43" spans="1:2">
      <c r="A43" s="197" t="s">
        <v>784</v>
      </c>
      <c r="B43" s="195">
        <v>3500</v>
      </c>
    </row>
    <row r="44" spans="1:2" ht="15">
      <c r="A44" s="196" t="s">
        <v>456</v>
      </c>
      <c r="B44" s="195"/>
    </row>
    <row r="45" spans="1:2">
      <c r="A45" s="197" t="s">
        <v>785</v>
      </c>
      <c r="B45" s="195">
        <v>3700</v>
      </c>
    </row>
    <row r="46" spans="1:2">
      <c r="A46" s="197" t="s">
        <v>786</v>
      </c>
      <c r="B46" s="195">
        <v>3700</v>
      </c>
    </row>
    <row r="47" spans="1:2" ht="15">
      <c r="A47" s="196" t="s">
        <v>457</v>
      </c>
      <c r="B47" s="195"/>
    </row>
    <row r="48" spans="1:2">
      <c r="A48" s="197" t="s">
        <v>787</v>
      </c>
      <c r="B48" s="195">
        <v>9500</v>
      </c>
    </row>
    <row r="49" spans="1:2">
      <c r="A49" s="197" t="s">
        <v>788</v>
      </c>
      <c r="B49" s="195">
        <v>10500</v>
      </c>
    </row>
    <row r="50" spans="1:2">
      <c r="A50" s="197" t="s">
        <v>789</v>
      </c>
      <c r="B50" s="195">
        <v>5000</v>
      </c>
    </row>
    <row r="51" spans="1:2">
      <c r="A51" s="197" t="s">
        <v>790</v>
      </c>
      <c r="B51" s="195">
        <v>4500</v>
      </c>
    </row>
    <row r="52" spans="1:2">
      <c r="A52" s="197" t="s">
        <v>791</v>
      </c>
      <c r="B52" s="195">
        <v>3700</v>
      </c>
    </row>
    <row r="53" spans="1:2">
      <c r="A53" s="197" t="s">
        <v>792</v>
      </c>
      <c r="B53" s="195">
        <v>3700</v>
      </c>
    </row>
    <row r="54" spans="1:2">
      <c r="A54" s="197" t="s">
        <v>793</v>
      </c>
      <c r="B54" s="195">
        <v>4000</v>
      </c>
    </row>
    <row r="55" spans="1:2">
      <c r="A55" s="197" t="s">
        <v>794</v>
      </c>
      <c r="B55" s="195">
        <v>4000</v>
      </c>
    </row>
    <row r="56" spans="1:2">
      <c r="A56" s="197" t="s">
        <v>781</v>
      </c>
      <c r="B56" s="195">
        <v>4000</v>
      </c>
    </row>
    <row r="57" spans="1:2">
      <c r="A57" s="197" t="s">
        <v>795</v>
      </c>
      <c r="B57" s="195">
        <v>4000</v>
      </c>
    </row>
    <row r="58" spans="1:2">
      <c r="A58" s="197" t="s">
        <v>796</v>
      </c>
      <c r="B58" s="195">
        <v>4000</v>
      </c>
    </row>
    <row r="59" spans="1:2">
      <c r="A59" s="197" t="s">
        <v>797</v>
      </c>
      <c r="B59" s="195">
        <v>4000</v>
      </c>
    </row>
    <row r="60" spans="1:2" ht="15">
      <c r="A60" s="196" t="s">
        <v>458</v>
      </c>
      <c r="B60" s="195"/>
    </row>
    <row r="61" spans="1:2">
      <c r="A61" s="197" t="s">
        <v>798</v>
      </c>
      <c r="B61" s="195">
        <v>3700</v>
      </c>
    </row>
    <row r="62" spans="1:2">
      <c r="A62" s="197" t="s">
        <v>799</v>
      </c>
      <c r="B62" s="195">
        <v>3700</v>
      </c>
    </row>
    <row r="63" spans="1:2" ht="15">
      <c r="A63" s="196" t="s">
        <v>800</v>
      </c>
      <c r="B63" s="195"/>
    </row>
    <row r="64" spans="1:2" ht="16.5" customHeight="1">
      <c r="A64" s="202" t="s">
        <v>801</v>
      </c>
      <c r="B64" s="203">
        <v>3800</v>
      </c>
    </row>
    <row r="65" spans="1:2" ht="15.75">
      <c r="A65" s="194" t="s">
        <v>466</v>
      </c>
      <c r="B65" s="195"/>
    </row>
    <row r="66" spans="1:2" ht="15">
      <c r="A66" s="204" t="s">
        <v>802</v>
      </c>
      <c r="B66" s="195"/>
    </row>
    <row r="67" spans="1:2" ht="17.25" customHeight="1">
      <c r="A67" s="198" t="s">
        <v>803</v>
      </c>
      <c r="B67" s="195">
        <v>2000</v>
      </c>
    </row>
    <row r="68" spans="1:2" ht="15">
      <c r="A68" s="205" t="s">
        <v>475</v>
      </c>
      <c r="B68" s="195"/>
    </row>
    <row r="69" spans="1:2" ht="17.25" customHeight="1">
      <c r="A69" s="206" t="s">
        <v>804</v>
      </c>
      <c r="B69" s="195">
        <v>3500</v>
      </c>
    </row>
    <row r="70" spans="1:2">
      <c r="A70" s="197" t="s">
        <v>805</v>
      </c>
      <c r="B70" s="195">
        <v>3000</v>
      </c>
    </row>
    <row r="71" spans="1:2">
      <c r="A71" s="197" t="s">
        <v>806</v>
      </c>
      <c r="B71" s="195">
        <v>3000</v>
      </c>
    </row>
    <row r="72" spans="1:2" ht="15">
      <c r="A72" s="207" t="s">
        <v>476</v>
      </c>
      <c r="B72" s="195"/>
    </row>
    <row r="73" spans="1:2">
      <c r="A73" s="197" t="s">
        <v>764</v>
      </c>
      <c r="B73" s="195">
        <v>4500</v>
      </c>
    </row>
    <row r="74" spans="1:2">
      <c r="A74" s="197" t="s">
        <v>765</v>
      </c>
      <c r="B74" s="195">
        <v>4500</v>
      </c>
    </row>
    <row r="75" spans="1:2" ht="15">
      <c r="A75" s="204" t="s">
        <v>477</v>
      </c>
      <c r="B75" s="195"/>
    </row>
    <row r="76" spans="1:2">
      <c r="A76" s="197" t="s">
        <v>768</v>
      </c>
      <c r="B76" s="195">
        <v>5500</v>
      </c>
    </row>
    <row r="77" spans="1:2">
      <c r="A77" s="197" t="s">
        <v>770</v>
      </c>
      <c r="B77" s="195">
        <v>4100</v>
      </c>
    </row>
    <row r="78" spans="1:2">
      <c r="A78" s="197" t="s">
        <v>771</v>
      </c>
      <c r="B78" s="195">
        <v>4100</v>
      </c>
    </row>
    <row r="79" spans="1:2" ht="15.75">
      <c r="A79" s="200" t="s">
        <v>478</v>
      </c>
      <c r="B79" s="195"/>
    </row>
    <row r="80" spans="1:2" ht="15">
      <c r="A80" s="208" t="s">
        <v>807</v>
      </c>
      <c r="B80" s="195"/>
    </row>
    <row r="81" spans="1:2">
      <c r="A81" s="197" t="s">
        <v>808</v>
      </c>
      <c r="B81" s="195">
        <v>3900</v>
      </c>
    </row>
    <row r="82" spans="1:2">
      <c r="A82" s="197" t="s">
        <v>809</v>
      </c>
      <c r="B82" s="195">
        <v>4100</v>
      </c>
    </row>
    <row r="83" spans="1:2" ht="15">
      <c r="A83" s="209" t="s">
        <v>810</v>
      </c>
      <c r="B83" s="195">
        <v>3000</v>
      </c>
    </row>
    <row r="84" spans="1:2" ht="15">
      <c r="A84" s="209" t="s">
        <v>811</v>
      </c>
      <c r="B84" s="195">
        <v>3000</v>
      </c>
    </row>
    <row r="85" spans="1:2" ht="15">
      <c r="A85" s="208" t="s">
        <v>812</v>
      </c>
      <c r="B85" s="195"/>
    </row>
    <row r="86" spans="1:2" ht="15">
      <c r="A86" s="209" t="s">
        <v>813</v>
      </c>
      <c r="B86" s="195">
        <v>4000</v>
      </c>
    </row>
    <row r="87" spans="1:2" ht="15">
      <c r="A87" s="209" t="s">
        <v>814</v>
      </c>
      <c r="B87" s="195">
        <v>4000</v>
      </c>
    </row>
    <row r="88" spans="1:2" ht="15">
      <c r="A88" s="196" t="s">
        <v>480</v>
      </c>
      <c r="B88" s="195"/>
    </row>
    <row r="89" spans="1:2">
      <c r="A89" s="197" t="s">
        <v>815</v>
      </c>
      <c r="B89" s="195">
        <v>1500</v>
      </c>
    </row>
    <row r="90" spans="1:2">
      <c r="A90" s="197" t="s">
        <v>816</v>
      </c>
      <c r="B90" s="195">
        <v>2300</v>
      </c>
    </row>
    <row r="91" spans="1:2">
      <c r="A91" s="197" t="s">
        <v>817</v>
      </c>
      <c r="B91" s="195">
        <v>2600</v>
      </c>
    </row>
    <row r="92" spans="1:2" ht="15.75">
      <c r="A92" s="200" t="s">
        <v>483</v>
      </c>
      <c r="B92" s="195"/>
    </row>
    <row r="93" spans="1:2" ht="15">
      <c r="A93" s="196" t="s">
        <v>484</v>
      </c>
      <c r="B93" s="195"/>
    </row>
    <row r="94" spans="1:2">
      <c r="A94" s="191" t="s">
        <v>818</v>
      </c>
      <c r="B94" s="195">
        <v>2500</v>
      </c>
    </row>
    <row r="95" spans="1:2">
      <c r="A95" s="191" t="s">
        <v>819</v>
      </c>
      <c r="B95" s="195">
        <v>3000</v>
      </c>
    </row>
    <row r="96" spans="1:2" ht="15">
      <c r="A96" s="196" t="s">
        <v>820</v>
      </c>
      <c r="B96" s="195"/>
    </row>
    <row r="97" spans="1:2">
      <c r="A97" s="210" t="s">
        <v>821</v>
      </c>
      <c r="B97" s="195">
        <v>4000</v>
      </c>
    </row>
    <row r="98" spans="1:2" ht="17.25" customHeight="1">
      <c r="A98" s="211" t="s">
        <v>822</v>
      </c>
      <c r="B98" s="195">
        <v>3800</v>
      </c>
    </row>
    <row r="99" spans="1:2">
      <c r="A99" s="197" t="s">
        <v>823</v>
      </c>
      <c r="B99" s="195">
        <v>3500</v>
      </c>
    </row>
    <row r="100" spans="1:2" ht="15.75">
      <c r="A100" s="212" t="s">
        <v>62</v>
      </c>
      <c r="B100" s="192"/>
    </row>
    <row r="101" spans="1:2" ht="15">
      <c r="A101" s="196" t="s">
        <v>824</v>
      </c>
      <c r="B101" s="195"/>
    </row>
    <row r="102" spans="1:2" ht="16.5" customHeight="1">
      <c r="A102" s="211" t="s">
        <v>825</v>
      </c>
      <c r="B102" s="195">
        <v>2500</v>
      </c>
    </row>
    <row r="103" spans="1:2" ht="15">
      <c r="A103" s="208" t="s">
        <v>826</v>
      </c>
      <c r="B103" s="195"/>
    </row>
    <row r="104" spans="1:2">
      <c r="A104" s="197" t="s">
        <v>827</v>
      </c>
      <c r="B104" s="195">
        <v>5000</v>
      </c>
    </row>
    <row r="105" spans="1:2">
      <c r="A105" s="191" t="s">
        <v>828</v>
      </c>
      <c r="B105" s="195">
        <v>5000</v>
      </c>
    </row>
    <row r="106" spans="1:2">
      <c r="A106" s="191" t="s">
        <v>829</v>
      </c>
      <c r="B106" s="195">
        <v>6500</v>
      </c>
    </row>
    <row r="107" spans="1:2" ht="15.75">
      <c r="A107" s="200" t="s">
        <v>830</v>
      </c>
      <c r="B107" s="195"/>
    </row>
    <row r="108" spans="1:2" ht="15">
      <c r="A108" s="196" t="s">
        <v>831</v>
      </c>
      <c r="B108" s="195"/>
    </row>
    <row r="109" spans="1:2" ht="15.75" customHeight="1">
      <c r="A109" s="198" t="s">
        <v>832</v>
      </c>
      <c r="B109" s="195">
        <v>3800</v>
      </c>
    </row>
    <row r="110" spans="1:2">
      <c r="A110" s="191" t="s">
        <v>833</v>
      </c>
      <c r="B110" s="195">
        <v>4500</v>
      </c>
    </row>
    <row r="111" spans="1:2" ht="15.75">
      <c r="A111" s="200" t="s">
        <v>834</v>
      </c>
      <c r="B111" s="195"/>
    </row>
    <row r="112" spans="1:2" ht="15">
      <c r="A112" s="213" t="s">
        <v>835</v>
      </c>
      <c r="B112" s="214">
        <v>2500</v>
      </c>
    </row>
    <row r="113" spans="1:2">
      <c r="A113" s="191"/>
      <c r="B113" s="195"/>
    </row>
    <row r="114" spans="1:2" ht="24.75" customHeight="1">
      <c r="A114" s="841" t="s">
        <v>855</v>
      </c>
      <c r="B114" s="841"/>
    </row>
    <row r="115" spans="1:2" ht="15.75">
      <c r="A115" s="200" t="s">
        <v>13</v>
      </c>
      <c r="B115" s="195"/>
    </row>
    <row r="116" spans="1:2" ht="17.25" customHeight="1">
      <c r="A116" s="198" t="s">
        <v>836</v>
      </c>
      <c r="B116" s="195">
        <v>1500</v>
      </c>
    </row>
    <row r="117" spans="1:2" ht="15.75">
      <c r="A117" s="200" t="s">
        <v>15</v>
      </c>
      <c r="B117" s="195"/>
    </row>
    <row r="118" spans="1:2" ht="15">
      <c r="A118" s="197" t="s">
        <v>837</v>
      </c>
      <c r="B118" s="195">
        <v>1800</v>
      </c>
    </row>
    <row r="119" spans="1:2">
      <c r="A119" s="191" t="s">
        <v>838</v>
      </c>
      <c r="B119" s="195">
        <v>400</v>
      </c>
    </row>
    <row r="120" spans="1:2" ht="15.75">
      <c r="A120" s="200" t="s">
        <v>424</v>
      </c>
      <c r="B120" s="195"/>
    </row>
    <row r="121" spans="1:2">
      <c r="A121" s="191" t="s">
        <v>839</v>
      </c>
      <c r="B121" s="195">
        <v>1200</v>
      </c>
    </row>
    <row r="122" spans="1:2" ht="15.75">
      <c r="A122" s="200" t="s">
        <v>840</v>
      </c>
      <c r="B122" s="195"/>
    </row>
    <row r="123" spans="1:2" ht="16.5" customHeight="1">
      <c r="A123" s="198" t="s">
        <v>841</v>
      </c>
      <c r="B123" s="195">
        <v>4800</v>
      </c>
    </row>
    <row r="124" spans="1:2">
      <c r="A124" s="191" t="s">
        <v>842</v>
      </c>
      <c r="B124" s="195">
        <v>2600</v>
      </c>
    </row>
    <row r="125" spans="1:2" ht="14.25" customHeight="1">
      <c r="A125" s="191" t="s">
        <v>843</v>
      </c>
      <c r="B125" s="195">
        <v>2600</v>
      </c>
    </row>
    <row r="126" spans="1:2" ht="15" customHeight="1">
      <c r="A126" s="196" t="s">
        <v>844</v>
      </c>
      <c r="B126" s="195"/>
    </row>
    <row r="127" spans="1:2" ht="15.75" customHeight="1">
      <c r="A127" s="191" t="s">
        <v>845</v>
      </c>
      <c r="B127" s="195">
        <v>1100</v>
      </c>
    </row>
    <row r="128" spans="1:2" s="230" customFormat="1" ht="15.75" customHeight="1">
      <c r="A128" s="249" t="s">
        <v>18</v>
      </c>
      <c r="B128" s="246"/>
    </row>
    <row r="129" spans="1:3" s="230" customFormat="1" ht="15.75" customHeight="1">
      <c r="A129" s="250" t="s">
        <v>1001</v>
      </c>
      <c r="B129" s="246">
        <v>2300</v>
      </c>
      <c r="C129" s="241" t="s">
        <v>997</v>
      </c>
    </row>
    <row r="130" spans="1:3" s="230" customFormat="1" ht="15.75" customHeight="1">
      <c r="A130" s="250" t="s">
        <v>1002</v>
      </c>
      <c r="B130" s="246">
        <v>2400</v>
      </c>
      <c r="C130" s="241" t="s">
        <v>998</v>
      </c>
    </row>
    <row r="131" spans="1:3" s="230" customFormat="1" ht="15.75" customHeight="1">
      <c r="A131" s="250" t="s">
        <v>1003</v>
      </c>
      <c r="B131" s="246">
        <v>2700</v>
      </c>
      <c r="C131" s="241" t="s">
        <v>999</v>
      </c>
    </row>
    <row r="132" spans="1:3" s="230" customFormat="1" ht="15.75" customHeight="1">
      <c r="A132" s="250" t="s">
        <v>1004</v>
      </c>
      <c r="B132" s="246">
        <v>2900</v>
      </c>
      <c r="C132" s="241" t="s">
        <v>1000</v>
      </c>
    </row>
    <row r="133" spans="1:3" s="230" customFormat="1" ht="15.75" customHeight="1">
      <c r="A133" s="106"/>
      <c r="B133" s="248"/>
    </row>
    <row r="134" spans="1:3" ht="24.75" customHeight="1">
      <c r="A134" s="842" t="s">
        <v>846</v>
      </c>
      <c r="B134" s="840"/>
    </row>
    <row r="135" spans="1:3" ht="24" customHeight="1">
      <c r="A135" s="215" t="s">
        <v>847</v>
      </c>
      <c r="B135" s="216">
        <v>82600</v>
      </c>
    </row>
    <row r="136" spans="1:3" ht="19.5" customHeight="1">
      <c r="A136" s="215" t="s">
        <v>848</v>
      </c>
      <c r="B136" s="216">
        <v>58000</v>
      </c>
    </row>
    <row r="137" spans="1:3" ht="15">
      <c r="A137" s="197" t="s">
        <v>849</v>
      </c>
      <c r="B137" s="217">
        <v>75000</v>
      </c>
    </row>
    <row r="138" spans="1:3" ht="18" customHeight="1">
      <c r="A138" s="197" t="s">
        <v>858</v>
      </c>
      <c r="B138" s="234">
        <v>40000</v>
      </c>
    </row>
    <row r="139" spans="1:3" ht="15">
      <c r="A139" s="218" t="s">
        <v>850</v>
      </c>
      <c r="B139" s="217">
        <v>8000</v>
      </c>
    </row>
    <row r="140" spans="1:3" ht="15">
      <c r="A140" s="218" t="s">
        <v>851</v>
      </c>
      <c r="B140" s="217">
        <v>86000</v>
      </c>
    </row>
    <row r="141" spans="1:3">
      <c r="A141" s="218" t="s">
        <v>852</v>
      </c>
      <c r="B141" s="217">
        <v>10000</v>
      </c>
    </row>
    <row r="142" spans="1:3" ht="13.5" customHeight="1">
      <c r="A142" s="218" t="s">
        <v>853</v>
      </c>
      <c r="B142" s="217">
        <v>12000</v>
      </c>
    </row>
    <row r="143" spans="1:3" ht="15.75" customHeight="1">
      <c r="A143" s="218" t="s">
        <v>854</v>
      </c>
      <c r="B143" s="217">
        <v>71000</v>
      </c>
    </row>
    <row r="144" spans="1:3">
      <c r="A144" s="192"/>
      <c r="B144" s="219"/>
    </row>
    <row r="145" spans="1:2">
      <c r="A145" s="843" t="s">
        <v>1196</v>
      </c>
      <c r="B145" s="843"/>
    </row>
    <row r="146" spans="1:2">
      <c r="A146" s="843"/>
      <c r="B146" s="843"/>
    </row>
    <row r="147" spans="1:2">
      <c r="A147" s="843"/>
      <c r="B147" s="843"/>
    </row>
    <row r="148" spans="1:2">
      <c r="A148" s="843"/>
      <c r="B148" s="843"/>
    </row>
    <row r="149" spans="1:2">
      <c r="A149" s="843"/>
      <c r="B149" s="843"/>
    </row>
    <row r="150" spans="1:2">
      <c r="A150" s="843"/>
      <c r="B150" s="843"/>
    </row>
    <row r="151" spans="1:2">
      <c r="A151" s="843"/>
      <c r="B151" s="843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23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стойки, коронки рыхлител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2022-06-14T11:47:15Z</cp:lastPrinted>
  <dcterms:created xsi:type="dcterms:W3CDTF">1996-10-08T23:32:33Z</dcterms:created>
  <dcterms:modified xsi:type="dcterms:W3CDTF">2023-01-26T05:31:57Z</dcterms:modified>
</cp:coreProperties>
</file>